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3 februarie 2023 " sheetId="23" r:id="rId1"/>
  </sheets>
  <definedNames>
    <definedName name="_xlnm.Database" localSheetId="0">#REF!</definedName>
    <definedName name="_xlnm.Database">#REF!</definedName>
    <definedName name="_xlnm.Print_Titles" localSheetId="0">'23 februarie 2023 '!$10:$13</definedName>
  </definedNames>
  <calcPr calcId="125725"/>
</workbook>
</file>

<file path=xl/calcChain.xml><?xml version="1.0" encoding="utf-8"?>
<calcChain xmlns="http://schemas.openxmlformats.org/spreadsheetml/2006/main">
  <c r="C44" i="23"/>
  <c r="C65"/>
  <c r="C67"/>
  <c r="C68"/>
  <c r="C66" s="1"/>
  <c r="C64" s="1"/>
  <c r="C69"/>
  <c r="C51"/>
  <c r="C52"/>
  <c r="C227"/>
  <c r="C228"/>
  <c r="C145"/>
  <c r="C143" s="1"/>
  <c r="C141" s="1"/>
  <c r="C139" s="1"/>
  <c r="C137" s="1"/>
  <c r="C146"/>
  <c r="C144" s="1"/>
  <c r="C142" s="1"/>
  <c r="C140" s="1"/>
  <c r="C138" s="1"/>
  <c r="C116"/>
  <c r="C114" s="1"/>
  <c r="C105" s="1"/>
  <c r="C117"/>
  <c r="C115" s="1"/>
  <c r="C191"/>
  <c r="C192"/>
  <c r="C45" l="1"/>
  <c r="C27" s="1"/>
  <c r="C25" s="1"/>
  <c r="C15" s="1"/>
  <c r="C42"/>
  <c r="C40" s="1"/>
  <c r="C26"/>
  <c r="C24" s="1"/>
  <c r="C14" s="1"/>
  <c r="C112"/>
  <c r="C113"/>
  <c r="C106"/>
  <c r="C43" l="1"/>
  <c r="C41" s="1"/>
  <c r="C245"/>
  <c r="C243" s="1"/>
  <c r="C209" s="1"/>
  <c r="C207" s="1"/>
  <c r="C244"/>
  <c r="C242" s="1"/>
  <c r="C208" s="1"/>
  <c r="C206" s="1"/>
  <c r="C226"/>
  <c r="C215" s="1"/>
  <c r="C225"/>
  <c r="C214" s="1"/>
  <c r="C190"/>
  <c r="C189"/>
  <c r="C161"/>
  <c r="C159" s="1"/>
  <c r="C160"/>
  <c r="C158" s="1"/>
  <c r="C213" l="1"/>
  <c r="C94"/>
  <c r="C92" s="1"/>
  <c r="C90" s="1"/>
  <c r="C212"/>
  <c r="C93"/>
  <c r="C91" s="1"/>
  <c r="C89" s="1"/>
  <c r="C188"/>
  <c r="C181"/>
  <c r="C179" s="1"/>
  <c r="C177" s="1"/>
  <c r="C175" s="1"/>
  <c r="C173" s="1"/>
  <c r="C187"/>
  <c r="C185" s="1"/>
  <c r="C183" s="1"/>
  <c r="C180"/>
  <c r="C156"/>
  <c r="C134"/>
  <c r="C132" s="1"/>
  <c r="C157"/>
  <c r="C135"/>
  <c r="C133" s="1"/>
  <c r="C241"/>
  <c r="C239" s="1"/>
  <c r="C237" s="1"/>
  <c r="C235" s="1"/>
  <c r="C205"/>
  <c r="C240"/>
  <c r="C238" s="1"/>
  <c r="C236" s="1"/>
  <c r="C234" s="1"/>
  <c r="C204"/>
  <c r="C178"/>
  <c r="C176" s="1"/>
  <c r="C174" s="1"/>
  <c r="C172" s="1"/>
  <c r="C104"/>
  <c r="C102" l="1"/>
  <c r="C100" s="1"/>
  <c r="C98" s="1"/>
  <c r="C86"/>
  <c r="C85"/>
  <c r="C186"/>
  <c r="C184" s="1"/>
  <c r="C224"/>
  <c r="C211"/>
  <c r="C203" s="1"/>
  <c r="C223"/>
  <c r="C155"/>
  <c r="C153" s="1"/>
  <c r="C84"/>
  <c r="C154"/>
  <c r="C152" s="1"/>
  <c r="C131"/>
  <c r="C129" s="1"/>
  <c r="C83"/>
  <c r="C103"/>
  <c r="C101" s="1"/>
  <c r="C99" s="1"/>
  <c r="C97" s="1"/>
  <c r="C130"/>
  <c r="C23" l="1"/>
  <c r="C21" s="1"/>
  <c r="C19" s="1"/>
  <c r="C17" s="1"/>
  <c r="C82"/>
  <c r="C80" s="1"/>
  <c r="C78" s="1"/>
  <c r="C22"/>
  <c r="C20" s="1"/>
  <c r="C18" s="1"/>
  <c r="C16" s="1"/>
  <c r="C81"/>
  <c r="C79" s="1"/>
  <c r="C77" s="1"/>
  <c r="C222"/>
  <c r="C220" s="1"/>
  <c r="C218" s="1"/>
  <c r="C221"/>
  <c r="C219" s="1"/>
  <c r="C217" s="1"/>
  <c r="C110"/>
  <c r="C108" s="1"/>
  <c r="C127"/>
  <c r="C210"/>
  <c r="C202" s="1"/>
  <c r="C128"/>
  <c r="C126" s="1"/>
  <c r="C111"/>
  <c r="C109" s="1"/>
  <c r="C35"/>
  <c r="C33" s="1"/>
  <c r="C31" s="1"/>
  <c r="C28" s="1"/>
  <c r="C36"/>
  <c r="C34" s="1"/>
  <c r="C32" s="1"/>
  <c r="C29" s="1"/>
  <c r="C75" l="1"/>
  <c r="C76"/>
  <c r="C49" s="1"/>
  <c r="C47" s="1"/>
  <c r="C50" l="1"/>
  <c r="C48" s="1"/>
</calcChain>
</file>

<file path=xl/sharedStrings.xml><?xml version="1.0" encoding="utf-8"?>
<sst xmlns="http://schemas.openxmlformats.org/spreadsheetml/2006/main" count="379" uniqueCount="66">
  <si>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</si>
  <si>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</si>
  <si>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</si>
  <si>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</si>
  <si>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</si>
  <si>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</si>
  <si>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</si>
  <si>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</si>
  <si>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</si>
  <si>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</si>
  <si>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</si>
  <si>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</si>
  <si>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</si>
  <si>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</si>
  <si>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</si>
  <si>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</si>
  <si>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10 Venituri proprii</t>
  </si>
  <si>
    <t>CAPITOLUL 51.02 AUTORITATI EXECUTIVE SI LEGISLATIVE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</si>
  <si>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</si>
  <si>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</si>
  <si>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</si>
  <si>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</si>
  <si>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</si>
  <si>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</si>
  <si>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</si>
  <si>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71.01.01.Constructii</t>
  </si>
  <si>
    <t xml:space="preserve">02 Buget local </t>
  </si>
  <si>
    <t>e. alte cheltuieli asimilate investitiilor</t>
  </si>
  <si>
    <t>Total surse de finanţare</t>
  </si>
  <si>
    <t>CAPITOLUL 68 ASISTENTA SOCIALA</t>
  </si>
  <si>
    <t>b. dotari independente</t>
  </si>
  <si>
    <t>56 Proiecte cu finantare din fonduri externe nerambursabile postaderare</t>
  </si>
  <si>
    <t xml:space="preserve">CAPITOLUL68 ASISTENTA SOCIALA </t>
  </si>
  <si>
    <t>c. cheltuieli aferente studiilor de fezabilitate si alte studii</t>
  </si>
  <si>
    <t>CAPITOLUL 66.10 SANATATE</t>
  </si>
  <si>
    <t>71.01.30 Alte active fixe</t>
  </si>
  <si>
    <t>CAPITOLUL 84.02 TRANSPORTURI</t>
  </si>
  <si>
    <t xml:space="preserve">      din care</t>
  </si>
  <si>
    <t xml:space="preserve">    din care:</t>
  </si>
  <si>
    <t xml:space="preserve">58 Proiecte cu finantare din fonduri externe nerambursabile postaderare </t>
  </si>
  <si>
    <t>Directia Generala de Asistenta Sociala si Protectia Copilului Arges</t>
  </si>
  <si>
    <t>1.Modernizarea drumului judetean DJ 504 Lim.Jud.Teleorman-Popesti-Izvoru-Recea-Cornatel-Vulpesti (DN 65 A), km 110+700-136+695. L=25,995 km, pe raza com. Popesti, Izvoru, Recea, Buzoesti, jud.Arges</t>
  </si>
  <si>
    <t>2.Modernizarea DJ 503 lim jud. Dambovita-Slobozia-Rociu-Oarja-Catanele (DJ 702G-km 3+824), km 98+000-140+034 (42,034 km), jud. Arges</t>
  </si>
  <si>
    <t xml:space="preserve">CONSILIUL JUDETEAN ARGES                                                                </t>
  </si>
  <si>
    <t>07 Credite interne</t>
  </si>
  <si>
    <t xml:space="preserve">a. Achizitii de imobile </t>
  </si>
  <si>
    <t xml:space="preserve">Centru de criza  pentru persoane adulte cu dizabilitati </t>
  </si>
  <si>
    <t xml:space="preserve">Centru respiro pentru persoane adulte cu dizabilitati </t>
  </si>
  <si>
    <t xml:space="preserve">Locuinte protejate - Siguranta si Ingrijire Arges </t>
  </si>
  <si>
    <t>ANUL 2023</t>
  </si>
  <si>
    <t>Centru de zi  pentru persoane adulte cu dizabilitati Dragolesti</t>
  </si>
  <si>
    <t xml:space="preserve"> INFLUENTE LA PROGRAMUL DE INVESTIŢII PUBLICE 
PE GRUPE DE INVESTITII SI SURSE DE FINANTARE
</t>
  </si>
  <si>
    <t>Actualizare Licenta ArcGis Enterprise Workgroup 2 cores de la versiunea 10.2 la versiunea curenta 10.9.1</t>
  </si>
  <si>
    <t>Actualizare Licenta ArcGis Desktop Standard de  la versiunea 10.2 la versiunea curenta 10.8.2</t>
  </si>
  <si>
    <t xml:space="preserve"> Directia Generala de Asistenta Sociala si Protectia Copilului Arges</t>
  </si>
  <si>
    <t xml:space="preserve"> Spitalul Judetean de Urgenta Pitesti</t>
  </si>
  <si>
    <t xml:space="preserve">Relocare  conducta exterioara  de alimentare cu gaze naturale a Spitalului Judetean de Urgenta Pitesti </t>
  </si>
  <si>
    <t>Alimentarea la sursa cu vacuum si aer comprimat a extinderii U.P.U.</t>
  </si>
  <si>
    <t>Centrul de Ingrijire si Asistenta Pitesti</t>
  </si>
  <si>
    <t xml:space="preserve">Lucrari de relocare a traseului pentru conducta de gaze </t>
  </si>
  <si>
    <t>1. Cresterea eficientei energetice a Spitalului de Recuperare Bradet</t>
  </si>
  <si>
    <t>2. Extindere, modernizare si dotare spatii urgenta Spitalul de Pediatrie Pitesti</t>
  </si>
  <si>
    <t>3.Extindere si dotare spatii Urgenta si amenajari incinta Spitalul Judetean de Urgenta Pitesti</t>
  </si>
  <si>
    <t>4. Extinderea, modernizarea si dotarea Ambulatoriului Integrat al Spitalului de Pediatrie Pitesti</t>
  </si>
  <si>
    <t>5.Extinderea si dotarea Ambulatoriului Integrat al Spitalului Judetean de Urgenta Pitesti</t>
  </si>
  <si>
    <t xml:space="preserve">                                                                                       ANEXA nr. 4 la H.C.J nr.66/23.02.2023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</si>
</sst>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  <font>
      <b/>
      <sz val="1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" fillId="0" borderId="0"/>
    <xf numFmtId="0" fontId="3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3" fillId="0" borderId="0"/>
    <xf numFmtId="0" fontId="3" fillId="0" borderId="0"/>
  </cellStyleXfs>
  <cellXfs count="19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8" fillId="0" borderId="5" xfId="0" applyFont="1" applyFill="1" applyBorder="1" applyAlignment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10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4" fontId="0" fillId="0" borderId="3" xfId="0" applyNumberForma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2" fillId="0" borderId="2" xfId="0" applyFont="1" applyFill="1" applyBorder="1" applyAlignment="1"/>
    <xf numFmtId="0" fontId="9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5" fillId="4" borderId="3" xfId="0" applyFont="1" applyFill="1" applyBorder="1" applyAlignment="1">
      <alignment horizontal="center"/>
    </xf>
    <xf numFmtId="4" fontId="9" fillId="4" borderId="0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4" fillId="0" borderId="2" xfId="0" applyFont="1" applyFill="1" applyBorder="1" applyAlignment="1">
      <alignment horizontal="left"/>
    </xf>
    <xf numFmtId="0" fontId="9" fillId="0" borderId="0" xfId="0" applyFont="1"/>
    <xf numFmtId="0" fontId="9" fillId="0" borderId="5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3" fillId="4" borderId="4" xfId="0" applyFont="1" applyFill="1" applyBorder="1" applyAlignment="1">
      <alignment horizontal="center"/>
    </xf>
    <xf numFmtId="0" fontId="5" fillId="4" borderId="3" xfId="0" applyFont="1" applyFill="1" applyBorder="1"/>
    <xf numFmtId="0" fontId="3" fillId="4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5" xfId="0" applyFont="1" applyFill="1" applyBorder="1"/>
    <xf numFmtId="4" fontId="3" fillId="4" borderId="4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0" fontId="13" fillId="4" borderId="0" xfId="0" applyFont="1" applyFill="1"/>
    <xf numFmtId="4" fontId="5" fillId="4" borderId="4" xfId="0" applyNumberFormat="1" applyFont="1" applyFill="1" applyBorder="1" applyAlignment="1">
      <alignment horizontal="right"/>
    </xf>
    <xf numFmtId="0" fontId="9" fillId="2" borderId="9" xfId="0" applyFont="1" applyFill="1" applyBorder="1" applyAlignment="1"/>
    <xf numFmtId="0" fontId="5" fillId="4" borderId="0" xfId="0" applyFont="1" applyFill="1"/>
    <xf numFmtId="0" fontId="8" fillId="0" borderId="3" xfId="0" applyFont="1" applyFill="1" applyBorder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10" fillId="0" borderId="5" xfId="0" applyFont="1" applyFill="1" applyBorder="1"/>
    <xf numFmtId="0" fontId="2" fillId="0" borderId="2" xfId="0" applyFont="1" applyFill="1" applyBorder="1"/>
    <xf numFmtId="0" fontId="0" fillId="0" borderId="0" xfId="0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left"/>
    </xf>
    <xf numFmtId="0" fontId="8" fillId="7" borderId="5" xfId="0" applyFont="1" applyFill="1" applyBorder="1"/>
    <xf numFmtId="0" fontId="0" fillId="7" borderId="3" xfId="0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4" fontId="9" fillId="0" borderId="5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5" fillId="4" borderId="5" xfId="0" applyFont="1" applyFill="1" applyBorder="1"/>
    <xf numFmtId="0" fontId="5" fillId="4" borderId="5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3" fillId="4" borderId="3" xfId="0" applyFont="1" applyFill="1" applyBorder="1" applyAlignment="1"/>
    <xf numFmtId="0" fontId="2" fillId="0" borderId="0" xfId="0" applyFont="1" applyFill="1"/>
    <xf numFmtId="0" fontId="5" fillId="4" borderId="0" xfId="0" applyFont="1" applyFill="1" applyBorder="1"/>
    <xf numFmtId="0" fontId="3" fillId="4" borderId="3" xfId="0" applyFont="1" applyFill="1" applyBorder="1"/>
    <xf numFmtId="0" fontId="3" fillId="4" borderId="3" xfId="0" applyFont="1" applyFill="1" applyBorder="1" applyAlignment="1">
      <alignment horizontal="left" vertical="center" wrapText="1"/>
    </xf>
    <xf numFmtId="0" fontId="3" fillId="0" borderId="0" xfId="0" quotePrefix="1" applyNumberFormat="1" applyFont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/>
    <xf numFmtId="0" fontId="3" fillId="0" borderId="5" xfId="4" applyFont="1" applyFill="1" applyBorder="1" applyAlignment="1"/>
    <xf numFmtId="0" fontId="3" fillId="0" borderId="3" xfId="4" applyFont="1" applyFill="1" applyBorder="1" applyAlignment="1"/>
    <xf numFmtId="0" fontId="9" fillId="4" borderId="2" xfId="0" applyFont="1" applyFill="1" applyBorder="1" applyAlignment="1">
      <alignment wrapText="1"/>
    </xf>
    <xf numFmtId="0" fontId="8" fillId="4" borderId="5" xfId="0" applyFont="1" applyFill="1" applyBorder="1"/>
    <xf numFmtId="0" fontId="12" fillId="4" borderId="3" xfId="0" applyFont="1" applyFill="1" applyBorder="1" applyAlignment="1">
      <alignment wrapText="1"/>
    </xf>
    <xf numFmtId="0" fontId="3" fillId="4" borderId="0" xfId="0" applyFont="1" applyFill="1" applyBorder="1"/>
    <xf numFmtId="0" fontId="3" fillId="4" borderId="3" xfId="0" applyFont="1" applyFill="1" applyBorder="1" applyAlignment="1">
      <alignment wrapText="1"/>
    </xf>
    <xf numFmtId="0" fontId="11" fillId="4" borderId="0" xfId="0" applyFont="1" applyFill="1"/>
    <xf numFmtId="0" fontId="11" fillId="4" borderId="0" xfId="0" applyFont="1" applyFill="1" applyBorder="1"/>
    <xf numFmtId="0" fontId="14" fillId="4" borderId="2" xfId="0" applyFont="1" applyFill="1" applyBorder="1"/>
    <xf numFmtId="0" fontId="9" fillId="3" borderId="4" xfId="0" applyFont="1" applyFill="1" applyBorder="1" applyAlignment="1"/>
    <xf numFmtId="0" fontId="9" fillId="3" borderId="7" xfId="0" applyFont="1" applyFill="1" applyBorder="1" applyAlignment="1"/>
    <xf numFmtId="0" fontId="13" fillId="4" borderId="0" xfId="0" applyFont="1" applyFill="1" applyBorder="1"/>
    <xf numFmtId="4" fontId="9" fillId="0" borderId="3" xfId="0" applyNumberFormat="1" applyFont="1" applyFill="1" applyBorder="1" applyAlignment="1">
      <alignment horizontal="right"/>
    </xf>
    <xf numFmtId="0" fontId="5" fillId="4" borderId="5" xfId="0" applyFont="1" applyFill="1" applyBorder="1" applyAlignment="1">
      <alignment wrapText="1"/>
    </xf>
    <xf numFmtId="0" fontId="10" fillId="4" borderId="5" xfId="0" applyFont="1" applyFill="1" applyBorder="1"/>
    <xf numFmtId="0" fontId="12" fillId="7" borderId="5" xfId="0" applyFont="1" applyFill="1" applyBorder="1" applyAlignment="1">
      <alignment wrapText="1"/>
    </xf>
    <xf numFmtId="0" fontId="3" fillId="4" borderId="5" xfId="0" applyFont="1" applyFill="1" applyBorder="1" applyAlignment="1">
      <alignment wrapText="1"/>
    </xf>
    <xf numFmtId="0" fontId="3" fillId="4" borderId="5" xfId="0" applyFont="1" applyFill="1" applyBorder="1" applyAlignment="1">
      <alignment horizontal="left" vertical="center" wrapText="1"/>
    </xf>
    <xf numFmtId="0" fontId="18" fillId="4" borderId="2" xfId="0" applyFont="1" applyFill="1" applyBorder="1" applyAlignment="1">
      <alignment wrapText="1"/>
    </xf>
    <xf numFmtId="4" fontId="19" fillId="4" borderId="2" xfId="9" applyNumberFormat="1" applyFont="1" applyFill="1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9" fillId="4" borderId="5" xfId="0" applyFont="1" applyFill="1" applyBorder="1" applyAlignment="1">
      <alignment wrapText="1"/>
    </xf>
    <xf numFmtId="4" fontId="19" fillId="4" borderId="5" xfId="9" applyNumberFormat="1" applyFont="1" applyFill="1" applyBorder="1"/>
    <xf numFmtId="0" fontId="18" fillId="4" borderId="5" xfId="0" applyFont="1" applyFill="1" applyBorder="1" applyAlignment="1">
      <alignment wrapText="1"/>
    </xf>
    <xf numFmtId="0" fontId="18" fillId="4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4" fillId="0" borderId="4" xfId="0" applyFont="1" applyFill="1" applyBorder="1"/>
    <xf numFmtId="0" fontId="8" fillId="0" borderId="4" xfId="0" applyFont="1" applyFill="1" applyBorder="1" applyAlignment="1"/>
    <xf numFmtId="0" fontId="5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0" fillId="0" borderId="4" xfId="0" applyFill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" fillId="3" borderId="4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</cellXfs>
  <cellStyles count="10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6"/>
  <sheetViews>
    <sheetView tabSelected="1" zoomScaleNormal="100" workbookViewId="0">
      <selection activeCell="E9" sqref="E9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2" hidden="1" customWidth="1"/>
    <col min="6" max="9" width="0" hidden="1" customWidth="1"/>
  </cols>
  <sheetData>
    <row r="1" spans="1:53">
      <c r="A1" s="181" t="s">
        <v>65</v>
      </c>
      <c r="B1" s="182"/>
      <c r="C1" s="182"/>
    </row>
    <row r="2" spans="1:53">
      <c r="A2" s="183" t="s">
        <v>43</v>
      </c>
      <c r="B2" s="182"/>
      <c r="C2" s="182"/>
    </row>
    <row r="3" spans="1:53">
      <c r="A3" s="102" t="s">
        <v>3</v>
      </c>
    </row>
    <row r="4" spans="1:53">
      <c r="A4" t="s">
        <v>4</v>
      </c>
    </row>
    <row r="7" spans="1:53" s="42" customFormat="1" ht="26.25" customHeight="1">
      <c r="A7" s="184" t="s">
        <v>51</v>
      </c>
      <c r="B7" s="184"/>
      <c r="C7" s="184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2" customFormat="1" ht="19.5" customHeight="1">
      <c r="A8" s="157"/>
      <c r="B8" s="157"/>
      <c r="C8" s="157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2" customFormat="1" ht="16.5" customHeight="1">
      <c r="A9"/>
      <c r="B9" s="2"/>
      <c r="C9" s="131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2" customFormat="1">
      <c r="A10" s="8" t="s">
        <v>5</v>
      </c>
      <c r="B10" s="5" t="s">
        <v>0</v>
      </c>
      <c r="C10" s="185" t="s">
        <v>49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2" customFormat="1">
      <c r="A11" s="3" t="s">
        <v>6</v>
      </c>
      <c r="B11" s="6"/>
      <c r="C11" s="186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2" customFormat="1">
      <c r="A12" s="3" t="s">
        <v>7</v>
      </c>
      <c r="B12" s="6"/>
      <c r="C12" s="187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2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2" customFormat="1" ht="15.75">
      <c r="A14" s="37" t="s">
        <v>12</v>
      </c>
      <c r="B14" s="21" t="s">
        <v>1</v>
      </c>
      <c r="C14" s="64">
        <f>C16+C24+C28</f>
        <v>160.99999999999966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2" customFormat="1">
      <c r="A15" s="20"/>
      <c r="B15" s="22" t="s">
        <v>2</v>
      </c>
      <c r="C15" s="64">
        <f>C17+C25+C29</f>
        <v>160.99999999999966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2" customFormat="1">
      <c r="A16" s="27" t="s">
        <v>20</v>
      </c>
      <c r="B16" s="17" t="s">
        <v>1</v>
      </c>
      <c r="C16" s="29">
        <f t="shared" ref="C16:C21" si="0">C18</f>
        <v>102.99999999999966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2" customFormat="1">
      <c r="A17" s="14" t="s">
        <v>9</v>
      </c>
      <c r="B17" s="18" t="s">
        <v>2</v>
      </c>
      <c r="C17" s="29">
        <f t="shared" si="0"/>
        <v>102.99999999999966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>
      <c r="A18" s="16" t="s">
        <v>10</v>
      </c>
      <c r="B18" s="12" t="s">
        <v>1</v>
      </c>
      <c r="C18" s="23">
        <f t="shared" si="0"/>
        <v>102.99999999999966</v>
      </c>
    </row>
    <row r="19" spans="1:53">
      <c r="A19" s="15"/>
      <c r="B19" s="11" t="s">
        <v>2</v>
      </c>
      <c r="C19" s="23">
        <f t="shared" si="0"/>
        <v>102.99999999999966</v>
      </c>
    </row>
    <row r="20" spans="1:53">
      <c r="A20" s="57" t="s">
        <v>13</v>
      </c>
      <c r="B20" s="12" t="s">
        <v>1</v>
      </c>
      <c r="C20" s="23">
        <f t="shared" si="0"/>
        <v>102.99999999999966</v>
      </c>
    </row>
    <row r="21" spans="1:53">
      <c r="A21" s="65"/>
      <c r="B21" s="44" t="s">
        <v>2</v>
      </c>
      <c r="C21" s="23">
        <f t="shared" si="0"/>
        <v>102.99999999999966</v>
      </c>
    </row>
    <row r="22" spans="1:53">
      <c r="A22" s="26" t="s">
        <v>23</v>
      </c>
      <c r="B22" s="9" t="s">
        <v>1</v>
      </c>
      <c r="C22" s="23">
        <f>C83</f>
        <v>102.99999999999966</v>
      </c>
      <c r="L22" s="42"/>
    </row>
    <row r="23" spans="1:53">
      <c r="A23" s="10"/>
      <c r="B23" s="11" t="s">
        <v>2</v>
      </c>
      <c r="C23" s="23">
        <f>C84</f>
        <v>102.99999999999966</v>
      </c>
      <c r="L23" s="42"/>
    </row>
    <row r="24" spans="1:53" s="61" customFormat="1" ht="14.25" customHeight="1">
      <c r="A24" s="137" t="s">
        <v>44</v>
      </c>
      <c r="B24" s="17" t="s">
        <v>1</v>
      </c>
      <c r="C24" s="29">
        <f>C26</f>
        <v>0</v>
      </c>
    </row>
    <row r="25" spans="1:53" s="61" customFormat="1" ht="14.25" customHeight="1">
      <c r="A25" s="39" t="s">
        <v>15</v>
      </c>
      <c r="B25" s="18" t="s">
        <v>2</v>
      </c>
      <c r="C25" s="29">
        <f>C27</f>
        <v>0</v>
      </c>
    </row>
    <row r="26" spans="1:53" s="61" customFormat="1" ht="25.5">
      <c r="A26" s="107" t="s">
        <v>39</v>
      </c>
      <c r="B26" s="17" t="s">
        <v>1</v>
      </c>
      <c r="C26" s="23">
        <f>C44</f>
        <v>0</v>
      </c>
    </row>
    <row r="27" spans="1:53" s="61" customFormat="1">
      <c r="A27" s="39"/>
      <c r="B27" s="18" t="s">
        <v>2</v>
      </c>
      <c r="C27" s="23">
        <f>C45</f>
        <v>0</v>
      </c>
    </row>
    <row r="28" spans="1:53">
      <c r="A28" s="41" t="s">
        <v>16</v>
      </c>
      <c r="B28" s="12" t="s">
        <v>1</v>
      </c>
      <c r="C28" s="29">
        <f>C31</f>
        <v>58</v>
      </c>
    </row>
    <row r="29" spans="1:53">
      <c r="A29" s="40" t="s">
        <v>9</v>
      </c>
      <c r="B29" s="11" t="s">
        <v>2</v>
      </c>
      <c r="C29" s="29">
        <f>C32</f>
        <v>58</v>
      </c>
    </row>
    <row r="30" spans="1:53" hidden="1">
      <c r="A30" s="10"/>
      <c r="B30" s="11" t="s">
        <v>2</v>
      </c>
      <c r="C30" s="23"/>
      <c r="D30"/>
    </row>
    <row r="31" spans="1:53">
      <c r="A31" s="16" t="s">
        <v>10</v>
      </c>
      <c r="B31" s="9" t="s">
        <v>1</v>
      </c>
      <c r="C31" s="23">
        <f>C33</f>
        <v>58</v>
      </c>
    </row>
    <row r="32" spans="1:53">
      <c r="A32" s="15"/>
      <c r="B32" s="11" t="s">
        <v>2</v>
      </c>
      <c r="C32" s="23">
        <f>C34</f>
        <v>58</v>
      </c>
    </row>
    <row r="33" spans="1:53">
      <c r="A33" s="16" t="s">
        <v>13</v>
      </c>
      <c r="B33" s="12" t="s">
        <v>1</v>
      </c>
      <c r="C33" s="23">
        <f>C35</f>
        <v>58</v>
      </c>
    </row>
    <row r="34" spans="1:53">
      <c r="A34" s="10"/>
      <c r="B34" s="11" t="s">
        <v>2</v>
      </c>
      <c r="C34" s="23">
        <f>C36</f>
        <v>58</v>
      </c>
    </row>
    <row r="35" spans="1:53">
      <c r="A35" s="26" t="s">
        <v>23</v>
      </c>
      <c r="B35" s="9" t="s">
        <v>1</v>
      </c>
      <c r="C35" s="23">
        <f>C93</f>
        <v>58</v>
      </c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</row>
    <row r="36" spans="1:53" ht="14.25" customHeight="1">
      <c r="A36" s="10"/>
      <c r="B36" s="11" t="s">
        <v>2</v>
      </c>
      <c r="C36" s="23">
        <f>C94</f>
        <v>58</v>
      </c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</row>
    <row r="37" spans="1:53" s="72" customFormat="1" ht="13.5" hidden="1" customHeight="1">
      <c r="A37" s="100" t="s">
        <v>25</v>
      </c>
      <c r="B37" s="81"/>
      <c r="C37" s="23"/>
    </row>
    <row r="38" spans="1:53" s="72" customFormat="1" ht="15.75" hidden="1" customHeight="1">
      <c r="A38" s="15"/>
      <c r="B38" s="81"/>
      <c r="C38" s="23"/>
    </row>
    <row r="39" spans="1:53" s="58" customFormat="1">
      <c r="A39" s="59" t="s">
        <v>24</v>
      </c>
      <c r="B39" s="59"/>
      <c r="C39" s="59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</row>
    <row r="40" spans="1:53" s="42" customFormat="1" ht="15">
      <c r="A40" s="60" t="s">
        <v>28</v>
      </c>
      <c r="B40" s="67" t="s">
        <v>1</v>
      </c>
      <c r="C40" s="23">
        <f>C42</f>
        <v>0</v>
      </c>
    </row>
    <row r="41" spans="1:53" s="42" customFormat="1">
      <c r="A41" s="43"/>
      <c r="B41" s="44" t="s">
        <v>2</v>
      </c>
      <c r="C41" s="23">
        <f>C43</f>
        <v>0</v>
      </c>
    </row>
    <row r="42" spans="1:53" s="61" customFormat="1" ht="14.25" customHeight="1">
      <c r="A42" s="137" t="s">
        <v>44</v>
      </c>
      <c r="B42" s="17" t="s">
        <v>1</v>
      </c>
      <c r="C42" s="29">
        <f>C44</f>
        <v>0</v>
      </c>
    </row>
    <row r="43" spans="1:53" s="61" customFormat="1" ht="14.25" customHeight="1">
      <c r="A43" s="39" t="s">
        <v>15</v>
      </c>
      <c r="B43" s="18" t="s">
        <v>2</v>
      </c>
      <c r="C43" s="29">
        <f>C45</f>
        <v>0</v>
      </c>
    </row>
    <row r="44" spans="1:53" s="61" customFormat="1" ht="25.5">
      <c r="A44" s="107" t="s">
        <v>39</v>
      </c>
      <c r="B44" s="17" t="s">
        <v>1</v>
      </c>
      <c r="C44" s="23">
        <f>C51+C68</f>
        <v>0</v>
      </c>
    </row>
    <row r="45" spans="1:53" s="61" customFormat="1">
      <c r="A45" s="28"/>
      <c r="B45" s="18" t="s">
        <v>2</v>
      </c>
      <c r="C45" s="23">
        <f>C52+C69</f>
        <v>0</v>
      </c>
    </row>
    <row r="46" spans="1:53" s="42" customFormat="1">
      <c r="A46" s="166" t="s">
        <v>17</v>
      </c>
      <c r="B46" s="167"/>
      <c r="C46" s="168"/>
      <c r="D46" s="103"/>
      <c r="E46" s="104"/>
      <c r="F46" s="103"/>
      <c r="G46" s="103"/>
      <c r="H46" s="103"/>
      <c r="I46" s="103"/>
    </row>
    <row r="47" spans="1:53" s="42" customFormat="1">
      <c r="A47" s="116" t="s">
        <v>14</v>
      </c>
      <c r="B47" s="67" t="s">
        <v>1</v>
      </c>
      <c r="C47" s="50">
        <f>C49</f>
        <v>6416.15</v>
      </c>
      <c r="D47" s="105"/>
      <c r="E47" s="105"/>
      <c r="F47" s="105"/>
      <c r="G47" s="105"/>
      <c r="H47" s="105"/>
      <c r="I47" s="105"/>
    </row>
    <row r="48" spans="1:53" s="42" customFormat="1">
      <c r="A48" s="25" t="s">
        <v>37</v>
      </c>
      <c r="B48" s="18" t="s">
        <v>2</v>
      </c>
      <c r="C48" s="50">
        <f>C50</f>
        <v>6416.15</v>
      </c>
      <c r="D48" s="47"/>
      <c r="E48" s="47"/>
      <c r="F48" s="47"/>
      <c r="G48" s="47"/>
      <c r="H48" s="47"/>
      <c r="I48" s="47"/>
    </row>
    <row r="49" spans="1:26" s="61" customFormat="1" ht="14.25" customHeight="1">
      <c r="A49" s="149" t="s">
        <v>44</v>
      </c>
      <c r="B49" s="17" t="s">
        <v>1</v>
      </c>
      <c r="C49" s="45">
        <f>C51</f>
        <v>6416.15</v>
      </c>
    </row>
    <row r="50" spans="1:26" s="61" customFormat="1" ht="14.25" customHeight="1">
      <c r="A50" s="39" t="s">
        <v>15</v>
      </c>
      <c r="B50" s="18" t="s">
        <v>2</v>
      </c>
      <c r="C50" s="45">
        <f>C52</f>
        <v>6416.15</v>
      </c>
    </row>
    <row r="51" spans="1:26" s="61" customFormat="1" ht="25.5">
      <c r="A51" s="150" t="s">
        <v>39</v>
      </c>
      <c r="B51" s="17" t="s">
        <v>1</v>
      </c>
      <c r="C51" s="45">
        <f>C53+C55+C57+C59+C61</f>
        <v>6416.15</v>
      </c>
    </row>
    <row r="52" spans="1:26" s="61" customFormat="1">
      <c r="A52" s="39"/>
      <c r="B52" s="18" t="s">
        <v>2</v>
      </c>
      <c r="C52" s="45">
        <f>C54+C56+C58+C60+C62</f>
        <v>6416.15</v>
      </c>
    </row>
    <row r="53" spans="1:26" s="141" customFormat="1">
      <c r="A53" s="148" t="s">
        <v>60</v>
      </c>
      <c r="B53" s="121" t="s">
        <v>1</v>
      </c>
      <c r="C53" s="89">
        <v>-374.85</v>
      </c>
      <c r="D53" s="142"/>
      <c r="E53" s="142"/>
      <c r="F53" s="142"/>
      <c r="G53" s="142"/>
      <c r="H53" s="142"/>
      <c r="I53" s="142"/>
    </row>
    <row r="54" spans="1:26" s="91" customFormat="1" ht="15.75" customHeight="1">
      <c r="A54" s="82"/>
      <c r="B54" s="73" t="s">
        <v>2</v>
      </c>
      <c r="C54" s="89">
        <v>-374.85</v>
      </c>
      <c r="D54" s="128"/>
      <c r="E54" s="128"/>
      <c r="F54" s="128"/>
      <c r="G54" s="128"/>
      <c r="H54" s="128"/>
      <c r="I54" s="128"/>
    </row>
    <row r="55" spans="1:26" s="141" customFormat="1" ht="25.5">
      <c r="A55" s="148" t="s">
        <v>61</v>
      </c>
      <c r="B55" s="121" t="s">
        <v>1</v>
      </c>
      <c r="C55" s="89">
        <v>162</v>
      </c>
      <c r="D55" s="142"/>
      <c r="E55" s="142"/>
      <c r="F55" s="142"/>
      <c r="G55" s="142"/>
      <c r="H55" s="142"/>
      <c r="I55" s="142"/>
    </row>
    <row r="56" spans="1:26" s="91" customFormat="1">
      <c r="A56" s="82"/>
      <c r="B56" s="73" t="s">
        <v>2</v>
      </c>
      <c r="C56" s="89">
        <v>162</v>
      </c>
      <c r="D56" s="128"/>
      <c r="E56" s="128"/>
      <c r="F56" s="128"/>
      <c r="G56" s="128"/>
      <c r="H56" s="128"/>
      <c r="I56" s="128"/>
    </row>
    <row r="57" spans="1:26" s="141" customFormat="1" ht="25.5">
      <c r="A57" s="148" t="s">
        <v>62</v>
      </c>
      <c r="B57" s="121" t="s">
        <v>1</v>
      </c>
      <c r="C57" s="89">
        <v>600</v>
      </c>
      <c r="D57" s="142"/>
      <c r="E57" s="142"/>
      <c r="F57" s="142"/>
      <c r="G57" s="142"/>
      <c r="H57" s="142"/>
      <c r="I57" s="142"/>
    </row>
    <row r="58" spans="1:26" s="91" customFormat="1">
      <c r="A58" s="82"/>
      <c r="B58" s="73" t="s">
        <v>2</v>
      </c>
      <c r="C58" s="89">
        <v>600</v>
      </c>
      <c r="D58" s="128"/>
      <c r="E58" s="128"/>
      <c r="F58" s="128"/>
      <c r="G58" s="128"/>
      <c r="H58" s="128"/>
      <c r="I58" s="128"/>
    </row>
    <row r="59" spans="1:26" s="141" customFormat="1" ht="25.5">
      <c r="A59" s="148" t="s">
        <v>63</v>
      </c>
      <c r="B59" s="121" t="s">
        <v>1</v>
      </c>
      <c r="C59" s="89">
        <v>3312</v>
      </c>
      <c r="D59" s="142"/>
      <c r="E59" s="142"/>
      <c r="F59" s="142"/>
      <c r="G59" s="142"/>
      <c r="H59" s="142"/>
      <c r="I59" s="142"/>
    </row>
    <row r="60" spans="1:26" s="91" customFormat="1">
      <c r="A60" s="138"/>
      <c r="B60" s="73" t="s">
        <v>2</v>
      </c>
      <c r="C60" s="89">
        <v>3312</v>
      </c>
      <c r="D60" s="128"/>
      <c r="E60" s="128"/>
      <c r="F60" s="128"/>
      <c r="G60" s="128"/>
      <c r="H60" s="128"/>
      <c r="I60" s="128"/>
    </row>
    <row r="61" spans="1:26" s="141" customFormat="1" ht="25.5">
      <c r="A61" s="148" t="s">
        <v>64</v>
      </c>
      <c r="B61" s="121" t="s">
        <v>1</v>
      </c>
      <c r="C61" s="89">
        <v>2717</v>
      </c>
      <c r="D61" s="142"/>
      <c r="E61" s="142"/>
      <c r="F61" s="142"/>
      <c r="G61" s="142"/>
      <c r="H61" s="142"/>
      <c r="I61" s="142"/>
    </row>
    <row r="62" spans="1:26" s="91" customFormat="1">
      <c r="A62" s="138"/>
      <c r="B62" s="73" t="s">
        <v>2</v>
      </c>
      <c r="C62" s="89">
        <v>2717</v>
      </c>
      <c r="D62" s="128"/>
      <c r="E62" s="128"/>
      <c r="F62" s="128"/>
      <c r="G62" s="128"/>
      <c r="H62" s="128"/>
      <c r="I62" s="128"/>
    </row>
    <row r="63" spans="1:26" s="58" customFormat="1">
      <c r="A63" s="180" t="s">
        <v>36</v>
      </c>
      <c r="B63" s="180"/>
      <c r="C63" s="180"/>
      <c r="D63" s="42"/>
      <c r="E63" s="47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s="61" customFormat="1">
      <c r="A64" s="106" t="s">
        <v>14</v>
      </c>
      <c r="B64" s="113" t="s">
        <v>1</v>
      </c>
      <c r="C64" s="108">
        <f>C66</f>
        <v>-6416.15</v>
      </c>
    </row>
    <row r="65" spans="1:10" s="61" customFormat="1">
      <c r="A65" s="39" t="s">
        <v>15</v>
      </c>
      <c r="B65" s="18" t="s">
        <v>2</v>
      </c>
      <c r="C65" s="108">
        <f>C67</f>
        <v>-6416.15</v>
      </c>
    </row>
    <row r="66" spans="1:10" s="61" customFormat="1" ht="14.25" customHeight="1">
      <c r="A66" s="137" t="s">
        <v>44</v>
      </c>
      <c r="B66" s="17" t="s">
        <v>1</v>
      </c>
      <c r="C66" s="29">
        <f>C68</f>
        <v>-6416.15</v>
      </c>
    </row>
    <row r="67" spans="1:10" s="61" customFormat="1" ht="14.25" customHeight="1">
      <c r="A67" s="39" t="s">
        <v>15</v>
      </c>
      <c r="B67" s="18" t="s">
        <v>2</v>
      </c>
      <c r="C67" s="29">
        <f>C69</f>
        <v>-6416.15</v>
      </c>
    </row>
    <row r="68" spans="1:10" s="61" customFormat="1" ht="25.5">
      <c r="A68" s="107" t="s">
        <v>39</v>
      </c>
      <c r="B68" s="17" t="s">
        <v>1</v>
      </c>
      <c r="C68" s="23">
        <f>C70+C72</f>
        <v>-6416.15</v>
      </c>
    </row>
    <row r="69" spans="1:10" s="61" customFormat="1">
      <c r="A69" s="28"/>
      <c r="B69" s="18" t="s">
        <v>2</v>
      </c>
      <c r="C69" s="23">
        <f>C71+C73</f>
        <v>-6416.15</v>
      </c>
    </row>
    <row r="70" spans="1:10" s="88" customFormat="1" ht="51.75" customHeight="1">
      <c r="A70" s="151" t="s">
        <v>41</v>
      </c>
      <c r="B70" s="96" t="s">
        <v>1</v>
      </c>
      <c r="C70" s="86">
        <v>-516.15</v>
      </c>
      <c r="E70" s="146"/>
      <c r="F70" s="146"/>
      <c r="G70" s="146"/>
      <c r="H70" s="146"/>
      <c r="I70" s="146"/>
      <c r="J70" s="146"/>
    </row>
    <row r="71" spans="1:10" s="93" customFormat="1">
      <c r="A71" s="140"/>
      <c r="B71" s="83" t="s">
        <v>2</v>
      </c>
      <c r="C71" s="86">
        <v>-516.15</v>
      </c>
      <c r="E71" s="139"/>
      <c r="F71" s="139"/>
      <c r="G71" s="139"/>
      <c r="H71" s="139"/>
      <c r="I71" s="139"/>
      <c r="J71" s="139"/>
    </row>
    <row r="72" spans="1:10" s="88" customFormat="1" ht="39" customHeight="1">
      <c r="A72" s="152" t="s">
        <v>42</v>
      </c>
      <c r="B72" s="96" t="s">
        <v>1</v>
      </c>
      <c r="C72" s="86">
        <v>-5900</v>
      </c>
      <c r="E72" s="146"/>
      <c r="F72" s="146"/>
      <c r="G72" s="146"/>
      <c r="H72" s="146"/>
      <c r="I72" s="146"/>
      <c r="J72" s="146"/>
    </row>
    <row r="73" spans="1:10" s="93" customFormat="1">
      <c r="A73" s="130"/>
      <c r="B73" s="83" t="s">
        <v>2</v>
      </c>
      <c r="C73" s="86">
        <v>-5900</v>
      </c>
      <c r="E73" s="139"/>
      <c r="F73" s="139"/>
      <c r="G73" s="139"/>
      <c r="H73" s="139"/>
      <c r="I73" s="139"/>
      <c r="J73" s="139"/>
    </row>
    <row r="74" spans="1:10">
      <c r="A74" s="175" t="s">
        <v>8</v>
      </c>
      <c r="B74" s="176"/>
      <c r="C74" s="177"/>
    </row>
    <row r="75" spans="1:10" ht="15">
      <c r="A75" s="62" t="s">
        <v>12</v>
      </c>
      <c r="B75" s="30" t="s">
        <v>1</v>
      </c>
      <c r="C75" s="31">
        <f>C77+C85</f>
        <v>160.99999999999966</v>
      </c>
    </row>
    <row r="76" spans="1:10">
      <c r="A76" s="35"/>
      <c r="B76" s="32" t="s">
        <v>2</v>
      </c>
      <c r="C76" s="31">
        <f>C78+C86</f>
        <v>160.99999999999966</v>
      </c>
    </row>
    <row r="77" spans="1:10">
      <c r="A77" s="27" t="s">
        <v>20</v>
      </c>
      <c r="B77" s="17" t="s">
        <v>1</v>
      </c>
      <c r="C77" s="23">
        <f t="shared" ref="C77:C82" si="1">C79</f>
        <v>102.99999999999966</v>
      </c>
    </row>
    <row r="78" spans="1:10">
      <c r="A78" s="14" t="s">
        <v>9</v>
      </c>
      <c r="B78" s="18" t="s">
        <v>2</v>
      </c>
      <c r="C78" s="23">
        <f t="shared" si="1"/>
        <v>102.99999999999966</v>
      </c>
    </row>
    <row r="79" spans="1:10">
      <c r="A79" s="38" t="s">
        <v>10</v>
      </c>
      <c r="B79" s="9" t="s">
        <v>1</v>
      </c>
      <c r="C79" s="23">
        <f t="shared" si="1"/>
        <v>102.99999999999966</v>
      </c>
    </row>
    <row r="80" spans="1:10">
      <c r="A80" s="15"/>
      <c r="B80" s="11" t="s">
        <v>2</v>
      </c>
      <c r="C80" s="23">
        <f t="shared" si="1"/>
        <v>102.99999999999966</v>
      </c>
    </row>
    <row r="81" spans="1:11">
      <c r="A81" s="24" t="s">
        <v>13</v>
      </c>
      <c r="B81" s="12" t="s">
        <v>1</v>
      </c>
      <c r="C81" s="23">
        <f t="shared" si="1"/>
        <v>102.99999999999966</v>
      </c>
    </row>
    <row r="82" spans="1:11">
      <c r="A82" s="10"/>
      <c r="B82" s="11" t="s">
        <v>2</v>
      </c>
      <c r="C82" s="23">
        <f t="shared" si="1"/>
        <v>102.99999999999966</v>
      </c>
      <c r="D82"/>
    </row>
    <row r="83" spans="1:11">
      <c r="A83" s="26" t="s">
        <v>23</v>
      </c>
      <c r="B83" s="9" t="s">
        <v>1</v>
      </c>
      <c r="C83" s="23">
        <f>C105+C134+C180+C208</f>
        <v>102.99999999999966</v>
      </c>
      <c r="D83"/>
    </row>
    <row r="84" spans="1:11">
      <c r="A84" s="10"/>
      <c r="B84" s="11" t="s">
        <v>2</v>
      </c>
      <c r="C84" s="23">
        <f>C106+C135+C181+C209</f>
        <v>102.99999999999966</v>
      </c>
      <c r="D84"/>
    </row>
    <row r="85" spans="1:11">
      <c r="A85" s="27" t="s">
        <v>16</v>
      </c>
      <c r="B85" s="12" t="s">
        <v>1</v>
      </c>
      <c r="C85" s="29">
        <f>C89</f>
        <v>58</v>
      </c>
      <c r="D85"/>
    </row>
    <row r="86" spans="1:11">
      <c r="A86" s="14" t="s">
        <v>9</v>
      </c>
      <c r="B86" s="11" t="s">
        <v>2</v>
      </c>
      <c r="C86" s="29">
        <f>C90</f>
        <v>58</v>
      </c>
      <c r="D86"/>
    </row>
    <row r="87" spans="1:11" hidden="1">
      <c r="A87" s="69" t="s">
        <v>31</v>
      </c>
      <c r="B87" s="9" t="s">
        <v>1</v>
      </c>
      <c r="C87" s="23"/>
      <c r="D87"/>
    </row>
    <row r="88" spans="1:11" hidden="1">
      <c r="A88" s="10"/>
      <c r="B88" s="11" t="s">
        <v>2</v>
      </c>
      <c r="C88" s="23"/>
      <c r="D88"/>
    </row>
    <row r="89" spans="1:11">
      <c r="A89" s="16" t="s">
        <v>10</v>
      </c>
      <c r="B89" s="9" t="s">
        <v>1</v>
      </c>
      <c r="C89" s="23">
        <f>C91</f>
        <v>58</v>
      </c>
      <c r="D89"/>
    </row>
    <row r="90" spans="1:11">
      <c r="A90" s="15"/>
      <c r="B90" s="11" t="s">
        <v>2</v>
      </c>
      <c r="C90" s="23">
        <f>C92</f>
        <v>58</v>
      </c>
      <c r="D90"/>
    </row>
    <row r="91" spans="1:11">
      <c r="A91" s="16" t="s">
        <v>13</v>
      </c>
      <c r="B91" s="12" t="s">
        <v>1</v>
      </c>
      <c r="C91" s="23">
        <f>C93</f>
        <v>58</v>
      </c>
      <c r="D91"/>
    </row>
    <row r="92" spans="1:11">
      <c r="A92" s="10"/>
      <c r="B92" s="11" t="s">
        <v>2</v>
      </c>
      <c r="C92" s="23">
        <f>C94</f>
        <v>58</v>
      </c>
      <c r="D92"/>
    </row>
    <row r="93" spans="1:11">
      <c r="A93" s="26" t="s">
        <v>23</v>
      </c>
      <c r="B93" s="9" t="s">
        <v>1</v>
      </c>
      <c r="C93" s="23">
        <f>C214</f>
        <v>58</v>
      </c>
    </row>
    <row r="94" spans="1:11">
      <c r="A94" s="10"/>
      <c r="B94" s="11" t="s">
        <v>2</v>
      </c>
      <c r="C94" s="23">
        <f>C215</f>
        <v>58</v>
      </c>
    </row>
    <row r="95" spans="1:11">
      <c r="A95" s="175" t="s">
        <v>45</v>
      </c>
      <c r="B95" s="178"/>
      <c r="C95" s="179"/>
      <c r="D95" s="109"/>
      <c r="E95" s="95"/>
      <c r="F95" s="109"/>
      <c r="G95" s="109"/>
      <c r="H95" s="109"/>
      <c r="I95" s="109"/>
      <c r="J95" s="13"/>
      <c r="K95" s="48"/>
    </row>
    <row r="96" spans="1:11">
      <c r="A96" s="80" t="s">
        <v>14</v>
      </c>
      <c r="B96" s="119"/>
      <c r="C96" s="23"/>
      <c r="D96" s="49"/>
      <c r="E96" s="49"/>
      <c r="F96" s="49"/>
      <c r="G96" s="49"/>
      <c r="H96" s="49"/>
      <c r="I96" s="56"/>
    </row>
    <row r="97" spans="1:11">
      <c r="A97" s="112" t="s">
        <v>21</v>
      </c>
      <c r="B97" s="67" t="s">
        <v>1</v>
      </c>
      <c r="C97" s="23">
        <f t="shared" ref="C97:C104" si="2">C99</f>
        <v>4261.3999999999996</v>
      </c>
      <c r="D97" s="46"/>
      <c r="E97" s="46"/>
      <c r="F97" s="46"/>
      <c r="G97" s="46"/>
      <c r="H97" s="46"/>
      <c r="I97" s="46"/>
      <c r="J97" s="13"/>
      <c r="K97" s="13"/>
    </row>
    <row r="98" spans="1:11">
      <c r="A98" s="51"/>
      <c r="B98" s="44" t="s">
        <v>2</v>
      </c>
      <c r="C98" s="23">
        <f t="shared" si="2"/>
        <v>4261.3999999999996</v>
      </c>
      <c r="D98" s="46"/>
      <c r="E98" s="46"/>
      <c r="F98" s="46"/>
      <c r="G98" s="46"/>
      <c r="H98" s="46"/>
      <c r="I98" s="46"/>
      <c r="J98" s="13"/>
      <c r="K98" s="13"/>
    </row>
    <row r="99" spans="1:11">
      <c r="A99" s="33" t="s">
        <v>18</v>
      </c>
      <c r="B99" s="124" t="s">
        <v>1</v>
      </c>
      <c r="C99" s="23">
        <f t="shared" si="2"/>
        <v>4261.3999999999996</v>
      </c>
      <c r="D99" s="46"/>
      <c r="E99" s="52"/>
      <c r="F99" s="52"/>
      <c r="G99" s="52"/>
      <c r="H99" s="52"/>
      <c r="I99" s="52"/>
      <c r="J99" s="13"/>
      <c r="K99" s="13"/>
    </row>
    <row r="100" spans="1:11">
      <c r="A100" s="51" t="s">
        <v>19</v>
      </c>
      <c r="B100" s="118" t="s">
        <v>2</v>
      </c>
      <c r="C100" s="23">
        <f t="shared" si="2"/>
        <v>4261.3999999999996</v>
      </c>
      <c r="D100" s="46"/>
      <c r="E100" s="52"/>
      <c r="F100" s="52"/>
      <c r="G100" s="52"/>
      <c r="H100" s="52"/>
      <c r="I100" s="52"/>
      <c r="J100" s="13"/>
      <c r="K100" s="13"/>
    </row>
    <row r="101" spans="1:11">
      <c r="A101" s="16" t="s">
        <v>10</v>
      </c>
      <c r="B101" s="9" t="s">
        <v>1</v>
      </c>
      <c r="C101" s="23">
        <f t="shared" si="2"/>
        <v>4261.3999999999996</v>
      </c>
      <c r="D101" s="46"/>
      <c r="E101" s="52"/>
      <c r="F101" s="52"/>
      <c r="G101" s="52"/>
      <c r="H101" s="52"/>
      <c r="I101" s="52"/>
      <c r="J101" s="13"/>
      <c r="K101" s="13"/>
    </row>
    <row r="102" spans="1:11">
      <c r="A102" s="15"/>
      <c r="B102" s="11" t="s">
        <v>2</v>
      </c>
      <c r="C102" s="23">
        <f t="shared" si="2"/>
        <v>4261.3999999999996</v>
      </c>
      <c r="D102" s="46"/>
      <c r="E102" s="52"/>
      <c r="F102" s="52"/>
      <c r="G102" s="52"/>
      <c r="H102" s="52"/>
      <c r="I102" s="52"/>
      <c r="J102" s="13"/>
      <c r="K102" s="13"/>
    </row>
    <row r="103" spans="1:11">
      <c r="A103" s="174" t="s">
        <v>22</v>
      </c>
      <c r="B103" s="171" t="s">
        <v>1</v>
      </c>
      <c r="C103" s="23">
        <f t="shared" si="2"/>
        <v>4261.3999999999996</v>
      </c>
    </row>
    <row r="104" spans="1:11">
      <c r="A104" s="172"/>
      <c r="B104" s="171" t="s">
        <v>2</v>
      </c>
      <c r="C104" s="23">
        <f t="shared" si="2"/>
        <v>4261.3999999999996</v>
      </c>
    </row>
    <row r="105" spans="1:11" ht="17.25" customHeight="1">
      <c r="A105" s="172" t="s">
        <v>23</v>
      </c>
      <c r="B105" s="173" t="s">
        <v>1</v>
      </c>
      <c r="C105" s="23">
        <f>C114</f>
        <v>4261.3999999999996</v>
      </c>
    </row>
    <row r="106" spans="1:11" ht="16.5" customHeight="1">
      <c r="A106" s="10"/>
      <c r="B106" s="11" t="s">
        <v>2</v>
      </c>
      <c r="C106" s="66">
        <f>C115</f>
        <v>4261.3999999999996</v>
      </c>
    </row>
    <row r="107" spans="1:11" s="42" customFormat="1">
      <c r="A107" s="180" t="s">
        <v>32</v>
      </c>
      <c r="B107" s="180"/>
      <c r="C107" s="180"/>
    </row>
    <row r="108" spans="1:11" s="72" customFormat="1">
      <c r="A108" s="120" t="s">
        <v>14</v>
      </c>
      <c r="B108" s="121" t="s">
        <v>1</v>
      </c>
      <c r="C108" s="71">
        <f t="shared" ref="C108:C115" si="3">C110</f>
        <v>4261.3999999999996</v>
      </c>
    </row>
    <row r="109" spans="1:11" s="72" customFormat="1">
      <c r="A109" s="82" t="s">
        <v>15</v>
      </c>
      <c r="B109" s="73" t="s">
        <v>2</v>
      </c>
      <c r="C109" s="71">
        <f t="shared" si="3"/>
        <v>4261.3999999999996</v>
      </c>
    </row>
    <row r="110" spans="1:11">
      <c r="A110" s="27" t="s">
        <v>20</v>
      </c>
      <c r="B110" s="17" t="s">
        <v>1</v>
      </c>
      <c r="C110" s="29">
        <f t="shared" si="3"/>
        <v>4261.3999999999996</v>
      </c>
    </row>
    <row r="111" spans="1:11">
      <c r="A111" s="14" t="s">
        <v>9</v>
      </c>
      <c r="B111" s="18" t="s">
        <v>2</v>
      </c>
      <c r="C111" s="29">
        <f t="shared" si="3"/>
        <v>4261.3999999999996</v>
      </c>
    </row>
    <row r="112" spans="1:11" s="42" customFormat="1">
      <c r="A112" s="16" t="s">
        <v>10</v>
      </c>
      <c r="B112" s="9" t="s">
        <v>1</v>
      </c>
      <c r="C112" s="23">
        <f t="shared" si="3"/>
        <v>4261.3999999999996</v>
      </c>
    </row>
    <row r="113" spans="1:11" s="42" customFormat="1">
      <c r="A113" s="15"/>
      <c r="B113" s="11" t="s">
        <v>2</v>
      </c>
      <c r="C113" s="23">
        <f t="shared" si="3"/>
        <v>4261.3999999999996</v>
      </c>
    </row>
    <row r="114" spans="1:11">
      <c r="A114" s="26" t="s">
        <v>23</v>
      </c>
      <c r="B114" s="12" t="s">
        <v>1</v>
      </c>
      <c r="C114" s="23">
        <f t="shared" si="3"/>
        <v>4261.3999999999996</v>
      </c>
      <c r="D114"/>
    </row>
    <row r="115" spans="1:11">
      <c r="A115" s="10"/>
      <c r="B115" s="11" t="s">
        <v>2</v>
      </c>
      <c r="C115" s="23">
        <f t="shared" si="3"/>
        <v>4261.3999999999996</v>
      </c>
      <c r="D115"/>
    </row>
    <row r="116" spans="1:11" s="93" customFormat="1" ht="25.5">
      <c r="A116" s="136" t="s">
        <v>40</v>
      </c>
      <c r="B116" s="94" t="s">
        <v>1</v>
      </c>
      <c r="C116" s="86">
        <f>C118+C120+C122</f>
        <v>4261.3999999999996</v>
      </c>
    </row>
    <row r="117" spans="1:11" s="93" customFormat="1">
      <c r="A117" s="129"/>
      <c r="B117" s="83" t="s">
        <v>2</v>
      </c>
      <c r="C117" s="86">
        <f>C119+C121+C123</f>
        <v>4261.3999999999996</v>
      </c>
    </row>
    <row r="118" spans="1:11" s="48" customFormat="1" ht="15">
      <c r="A118" s="154" t="s">
        <v>46</v>
      </c>
      <c r="B118" s="68" t="s">
        <v>1</v>
      </c>
      <c r="C118" s="50">
        <v>710.2</v>
      </c>
      <c r="D118" s="63"/>
    </row>
    <row r="119" spans="1:11" s="48" customFormat="1">
      <c r="A119" s="51"/>
      <c r="B119" s="44" t="s">
        <v>2</v>
      </c>
      <c r="C119" s="50">
        <v>710.2</v>
      </c>
      <c r="D119" s="63"/>
    </row>
    <row r="120" spans="1:11" s="48" customFormat="1" ht="15">
      <c r="A120" s="154" t="s">
        <v>47</v>
      </c>
      <c r="B120" s="68" t="s">
        <v>1</v>
      </c>
      <c r="C120" s="50">
        <v>710.2</v>
      </c>
      <c r="D120" s="63"/>
    </row>
    <row r="121" spans="1:11" s="48" customFormat="1">
      <c r="A121" s="51"/>
      <c r="B121" s="44" t="s">
        <v>2</v>
      </c>
      <c r="C121" s="50">
        <v>710.2</v>
      </c>
      <c r="D121" s="63"/>
    </row>
    <row r="122" spans="1:11" s="48" customFormat="1" ht="15">
      <c r="A122" s="154" t="s">
        <v>48</v>
      </c>
      <c r="B122" s="68" t="s">
        <v>1</v>
      </c>
      <c r="C122" s="50">
        <v>2841</v>
      </c>
      <c r="D122" s="63"/>
    </row>
    <row r="123" spans="1:11" s="48" customFormat="1">
      <c r="A123" s="51"/>
      <c r="B123" s="44" t="s">
        <v>2</v>
      </c>
      <c r="C123" s="50">
        <v>2841</v>
      </c>
      <c r="D123" s="63"/>
    </row>
    <row r="124" spans="1:11">
      <c r="A124" s="53" t="s">
        <v>30</v>
      </c>
      <c r="B124" s="55"/>
      <c r="C124" s="54"/>
      <c r="D124" s="49"/>
      <c r="E124" s="49"/>
      <c r="F124" s="49"/>
      <c r="G124" s="49"/>
      <c r="H124" s="49"/>
      <c r="I124" s="49"/>
      <c r="J124" s="13"/>
      <c r="K124" s="48"/>
    </row>
    <row r="125" spans="1:11">
      <c r="A125" s="80" t="s">
        <v>14</v>
      </c>
      <c r="B125" s="119"/>
      <c r="C125" s="23"/>
      <c r="D125" s="49"/>
      <c r="E125" s="49"/>
      <c r="F125" s="49"/>
      <c r="G125" s="49"/>
      <c r="H125" s="49"/>
      <c r="I125" s="56"/>
    </row>
    <row r="126" spans="1:11">
      <c r="A126" s="112" t="s">
        <v>21</v>
      </c>
      <c r="B126" s="67" t="s">
        <v>1</v>
      </c>
      <c r="C126" s="23">
        <f t="shared" ref="C126:C133" si="4">C128</f>
        <v>-4803</v>
      </c>
      <c r="D126" s="46"/>
      <c r="E126" s="46"/>
      <c r="F126" s="46"/>
      <c r="G126" s="46"/>
      <c r="H126" s="46"/>
      <c r="I126" s="46"/>
      <c r="J126" s="13"/>
      <c r="K126" s="13"/>
    </row>
    <row r="127" spans="1:11">
      <c r="A127" s="51"/>
      <c r="B127" s="44" t="s">
        <v>2</v>
      </c>
      <c r="C127" s="23">
        <f t="shared" si="4"/>
        <v>-4803</v>
      </c>
      <c r="D127" s="46"/>
      <c r="E127" s="46"/>
      <c r="F127" s="46"/>
      <c r="G127" s="46"/>
      <c r="H127" s="46"/>
      <c r="I127" s="46"/>
      <c r="J127" s="13"/>
      <c r="K127" s="13"/>
    </row>
    <row r="128" spans="1:11">
      <c r="A128" s="33" t="s">
        <v>18</v>
      </c>
      <c r="B128" s="124" t="s">
        <v>1</v>
      </c>
      <c r="C128" s="29">
        <f t="shared" si="4"/>
        <v>-4803</v>
      </c>
      <c r="D128" s="46"/>
      <c r="E128" s="52"/>
      <c r="F128" s="52"/>
      <c r="G128" s="52"/>
      <c r="H128" s="52"/>
      <c r="I128" s="52"/>
      <c r="J128" s="13"/>
      <c r="K128" s="13"/>
    </row>
    <row r="129" spans="1:11">
      <c r="A129" s="51" t="s">
        <v>19</v>
      </c>
      <c r="B129" s="118" t="s">
        <v>2</v>
      </c>
      <c r="C129" s="29">
        <f t="shared" si="4"/>
        <v>-4803</v>
      </c>
      <c r="D129" s="46"/>
      <c r="E129" s="52"/>
      <c r="F129" s="52"/>
      <c r="G129" s="52"/>
      <c r="H129" s="52"/>
      <c r="I129" s="52"/>
      <c r="J129" s="13"/>
      <c r="K129" s="13"/>
    </row>
    <row r="130" spans="1:11">
      <c r="A130" s="16" t="s">
        <v>10</v>
      </c>
      <c r="B130" s="9" t="s">
        <v>1</v>
      </c>
      <c r="C130" s="23">
        <f t="shared" si="4"/>
        <v>-4803</v>
      </c>
      <c r="D130" s="46"/>
      <c r="E130" s="52"/>
      <c r="F130" s="52"/>
      <c r="G130" s="52"/>
      <c r="H130" s="52"/>
      <c r="I130" s="52"/>
      <c r="J130" s="13"/>
      <c r="K130" s="13"/>
    </row>
    <row r="131" spans="1:11">
      <c r="A131" s="15"/>
      <c r="B131" s="11" t="s">
        <v>2</v>
      </c>
      <c r="C131" s="23">
        <f t="shared" si="4"/>
        <v>-4803</v>
      </c>
      <c r="D131" s="46"/>
      <c r="E131" s="52"/>
      <c r="F131" s="52"/>
      <c r="G131" s="52"/>
      <c r="H131" s="52"/>
      <c r="I131" s="52"/>
      <c r="J131" s="13"/>
      <c r="K131" s="13"/>
    </row>
    <row r="132" spans="1:11">
      <c r="A132" s="38" t="s">
        <v>22</v>
      </c>
      <c r="B132" s="17" t="s">
        <v>1</v>
      </c>
      <c r="C132" s="23">
        <f t="shared" si="4"/>
        <v>-4803</v>
      </c>
    </row>
    <row r="133" spans="1:11">
      <c r="A133" s="14"/>
      <c r="B133" s="18" t="s">
        <v>2</v>
      </c>
      <c r="C133" s="23">
        <f t="shared" si="4"/>
        <v>-4803</v>
      </c>
    </row>
    <row r="134" spans="1:11">
      <c r="A134" s="26" t="s">
        <v>23</v>
      </c>
      <c r="B134" s="9" t="s">
        <v>1</v>
      </c>
      <c r="C134" s="23">
        <f>C145+C158</f>
        <v>-4803</v>
      </c>
    </row>
    <row r="135" spans="1:11">
      <c r="A135" s="10"/>
      <c r="B135" s="11" t="s">
        <v>2</v>
      </c>
      <c r="C135" s="23">
        <f>C146+C159</f>
        <v>-4803</v>
      </c>
    </row>
    <row r="136" spans="1:11" s="42" customFormat="1">
      <c r="A136" s="158" t="s">
        <v>17</v>
      </c>
      <c r="B136" s="159"/>
      <c r="C136" s="160"/>
      <c r="D136" s="103"/>
      <c r="E136" s="104"/>
      <c r="F136" s="103"/>
      <c r="G136" s="103"/>
      <c r="H136" s="103"/>
      <c r="I136" s="103"/>
    </row>
    <row r="137" spans="1:11" s="42" customFormat="1">
      <c r="A137" s="123" t="s">
        <v>14</v>
      </c>
      <c r="B137" s="67" t="s">
        <v>1</v>
      </c>
      <c r="C137" s="50">
        <f t="shared" ref="C137:C144" si="5">C139</f>
        <v>73</v>
      </c>
      <c r="D137" s="105"/>
      <c r="E137" s="105"/>
      <c r="F137" s="105"/>
      <c r="G137" s="105"/>
      <c r="H137" s="105"/>
      <c r="I137" s="105"/>
    </row>
    <row r="138" spans="1:11" s="42" customFormat="1">
      <c r="A138" s="25" t="s">
        <v>37</v>
      </c>
      <c r="B138" s="18" t="s">
        <v>2</v>
      </c>
      <c r="C138" s="50">
        <f t="shared" si="5"/>
        <v>73</v>
      </c>
      <c r="D138" s="47"/>
      <c r="E138" s="47"/>
      <c r="F138" s="47"/>
      <c r="G138" s="47"/>
      <c r="H138" s="47"/>
      <c r="I138" s="47"/>
    </row>
    <row r="139" spans="1:11" s="42" customFormat="1">
      <c r="A139" s="117" t="s">
        <v>26</v>
      </c>
      <c r="B139" s="17" t="s">
        <v>1</v>
      </c>
      <c r="C139" s="29">
        <f t="shared" si="5"/>
        <v>73</v>
      </c>
      <c r="D139" s="47"/>
      <c r="E139" s="47"/>
      <c r="F139" s="47"/>
      <c r="G139" s="47"/>
      <c r="H139" s="47"/>
      <c r="I139" s="47"/>
    </row>
    <row r="140" spans="1:11" s="42" customFormat="1">
      <c r="A140" s="25" t="s">
        <v>38</v>
      </c>
      <c r="B140" s="18" t="s">
        <v>2</v>
      </c>
      <c r="C140" s="29">
        <f t="shared" si="5"/>
        <v>73</v>
      </c>
      <c r="D140" s="47"/>
      <c r="E140" s="47"/>
      <c r="F140" s="47"/>
      <c r="G140" s="47"/>
      <c r="H140" s="47"/>
      <c r="I140" s="47"/>
    </row>
    <row r="141" spans="1:11">
      <c r="A141" s="16" t="s">
        <v>10</v>
      </c>
      <c r="B141" s="9" t="s">
        <v>1</v>
      </c>
      <c r="C141" s="23">
        <f t="shared" si="5"/>
        <v>73</v>
      </c>
      <c r="D141" s="46"/>
      <c r="E141" s="52"/>
      <c r="F141" s="52"/>
      <c r="G141" s="52"/>
      <c r="H141" s="52"/>
      <c r="I141" s="52"/>
      <c r="J141" s="13"/>
      <c r="K141" s="13"/>
    </row>
    <row r="142" spans="1:11">
      <c r="A142" s="15"/>
      <c r="B142" s="11" t="s">
        <v>2</v>
      </c>
      <c r="C142" s="23">
        <f t="shared" si="5"/>
        <v>73</v>
      </c>
      <c r="D142" s="46"/>
      <c r="E142" s="52"/>
      <c r="F142" s="52"/>
      <c r="G142" s="52"/>
      <c r="H142" s="52"/>
      <c r="I142" s="52"/>
      <c r="J142" s="13"/>
      <c r="K142" s="13"/>
    </row>
    <row r="143" spans="1:11">
      <c r="A143" s="38" t="s">
        <v>22</v>
      </c>
      <c r="B143" s="17" t="s">
        <v>1</v>
      </c>
      <c r="C143" s="23">
        <f t="shared" si="5"/>
        <v>73</v>
      </c>
    </row>
    <row r="144" spans="1:11">
      <c r="A144" s="14"/>
      <c r="B144" s="18" t="s">
        <v>2</v>
      </c>
      <c r="C144" s="23">
        <f t="shared" si="5"/>
        <v>73</v>
      </c>
    </row>
    <row r="145" spans="1:4">
      <c r="A145" s="26" t="s">
        <v>23</v>
      </c>
      <c r="B145" s="9" t="s">
        <v>1</v>
      </c>
      <c r="C145" s="23">
        <f>C147+C149</f>
        <v>73</v>
      </c>
    </row>
    <row r="146" spans="1:4">
      <c r="A146" s="10"/>
      <c r="B146" s="11" t="s">
        <v>2</v>
      </c>
      <c r="C146" s="23">
        <f>C148+C150</f>
        <v>73</v>
      </c>
    </row>
    <row r="147" spans="1:4" s="133" customFormat="1" ht="31.5">
      <c r="A147" s="153" t="s">
        <v>52</v>
      </c>
      <c r="B147" s="68" t="s">
        <v>1</v>
      </c>
      <c r="C147" s="50">
        <v>29</v>
      </c>
      <c r="D147" s="132"/>
    </row>
    <row r="148" spans="1:4" s="48" customFormat="1">
      <c r="A148" s="51"/>
      <c r="B148" s="44" t="s">
        <v>2</v>
      </c>
      <c r="C148" s="50">
        <v>29</v>
      </c>
      <c r="D148" s="63"/>
    </row>
    <row r="149" spans="1:4" s="48" customFormat="1" ht="31.5">
      <c r="A149" s="153" t="s">
        <v>53</v>
      </c>
      <c r="B149" s="68" t="s">
        <v>1</v>
      </c>
      <c r="C149" s="50">
        <v>44</v>
      </c>
      <c r="D149" s="63"/>
    </row>
    <row r="150" spans="1:4" s="48" customFormat="1">
      <c r="A150" s="51"/>
      <c r="B150" s="44" t="s">
        <v>2</v>
      </c>
      <c r="C150" s="50">
        <v>44</v>
      </c>
      <c r="D150" s="63"/>
    </row>
    <row r="151" spans="1:4" s="42" customFormat="1">
      <c r="A151" s="180" t="s">
        <v>32</v>
      </c>
      <c r="B151" s="180"/>
      <c r="C151" s="180"/>
    </row>
    <row r="152" spans="1:4" s="72" customFormat="1">
      <c r="A152" s="120" t="s">
        <v>14</v>
      </c>
      <c r="B152" s="121" t="s">
        <v>1</v>
      </c>
      <c r="C152" s="71">
        <f t="shared" ref="C152:C159" si="6">C154</f>
        <v>-4876</v>
      </c>
    </row>
    <row r="153" spans="1:4" s="72" customFormat="1">
      <c r="A153" s="82" t="s">
        <v>15</v>
      </c>
      <c r="B153" s="73" t="s">
        <v>2</v>
      </c>
      <c r="C153" s="71">
        <f t="shared" si="6"/>
        <v>-4876</v>
      </c>
    </row>
    <row r="154" spans="1:4">
      <c r="A154" s="170" t="s">
        <v>20</v>
      </c>
      <c r="B154" s="171" t="s">
        <v>1</v>
      </c>
      <c r="C154" s="29">
        <f t="shared" si="6"/>
        <v>-4876</v>
      </c>
    </row>
    <row r="155" spans="1:4">
      <c r="A155" s="172" t="s">
        <v>9</v>
      </c>
      <c r="B155" s="171" t="s">
        <v>2</v>
      </c>
      <c r="C155" s="29">
        <f t="shared" si="6"/>
        <v>-4876</v>
      </c>
    </row>
    <row r="156" spans="1:4" s="42" customFormat="1">
      <c r="A156" s="169" t="s">
        <v>10</v>
      </c>
      <c r="B156" s="173" t="s">
        <v>1</v>
      </c>
      <c r="C156" s="23">
        <f t="shared" si="6"/>
        <v>-4876</v>
      </c>
    </row>
    <row r="157" spans="1:4" s="42" customFormat="1">
      <c r="A157" s="169"/>
      <c r="B157" s="173" t="s">
        <v>2</v>
      </c>
      <c r="C157" s="23">
        <f t="shared" si="6"/>
        <v>-4876</v>
      </c>
    </row>
    <row r="158" spans="1:4">
      <c r="A158" s="26" t="s">
        <v>23</v>
      </c>
      <c r="B158" s="9" t="s">
        <v>1</v>
      </c>
      <c r="C158" s="23">
        <f t="shared" si="6"/>
        <v>-4876</v>
      </c>
    </row>
    <row r="159" spans="1:4">
      <c r="A159" s="10"/>
      <c r="B159" s="11" t="s">
        <v>2</v>
      </c>
      <c r="C159" s="23">
        <f t="shared" si="6"/>
        <v>-4876</v>
      </c>
    </row>
    <row r="160" spans="1:4" s="93" customFormat="1" ht="25.5">
      <c r="A160" s="136" t="s">
        <v>54</v>
      </c>
      <c r="B160" s="94" t="s">
        <v>1</v>
      </c>
      <c r="C160" s="86">
        <f>C162+C164+C166+C168</f>
        <v>-4876</v>
      </c>
    </row>
    <row r="161" spans="1:4" s="93" customFormat="1">
      <c r="A161" s="129"/>
      <c r="B161" s="83" t="s">
        <v>2</v>
      </c>
      <c r="C161" s="86">
        <f>C163+C165+C167+C169</f>
        <v>-4876</v>
      </c>
    </row>
    <row r="162" spans="1:4" s="48" customFormat="1" ht="15">
      <c r="A162" s="154" t="s">
        <v>46</v>
      </c>
      <c r="B162" s="68" t="s">
        <v>1</v>
      </c>
      <c r="C162" s="50">
        <v>-804</v>
      </c>
      <c r="D162" s="63"/>
    </row>
    <row r="163" spans="1:4" s="48" customFormat="1">
      <c r="A163" s="51"/>
      <c r="B163" s="44" t="s">
        <v>2</v>
      </c>
      <c r="C163" s="50">
        <v>-804</v>
      </c>
      <c r="D163" s="63"/>
    </row>
    <row r="164" spans="1:4" s="93" customFormat="1" ht="15">
      <c r="A164" s="154" t="s">
        <v>50</v>
      </c>
      <c r="B164" s="94" t="s">
        <v>1</v>
      </c>
      <c r="C164" s="86">
        <v>-52</v>
      </c>
    </row>
    <row r="165" spans="1:4" s="48" customFormat="1">
      <c r="A165" s="51"/>
      <c r="B165" s="44" t="s">
        <v>2</v>
      </c>
      <c r="C165" s="86">
        <v>-52</v>
      </c>
      <c r="D165" s="63"/>
    </row>
    <row r="166" spans="1:4" s="48" customFormat="1" ht="15">
      <c r="A166" s="154" t="s">
        <v>47</v>
      </c>
      <c r="B166" s="68" t="s">
        <v>1</v>
      </c>
      <c r="C166" s="50">
        <v>-804</v>
      </c>
      <c r="D166" s="63"/>
    </row>
    <row r="167" spans="1:4" s="48" customFormat="1">
      <c r="A167" s="51"/>
      <c r="B167" s="44" t="s">
        <v>2</v>
      </c>
      <c r="C167" s="50">
        <v>-804</v>
      </c>
      <c r="D167" s="63"/>
    </row>
    <row r="168" spans="1:4" s="48" customFormat="1" ht="15">
      <c r="A168" s="154" t="s">
        <v>48</v>
      </c>
      <c r="B168" s="68" t="s">
        <v>1</v>
      </c>
      <c r="C168" s="50">
        <v>-3216</v>
      </c>
      <c r="D168" s="63"/>
    </row>
    <row r="169" spans="1:4" s="48" customFormat="1">
      <c r="A169" s="51"/>
      <c r="B169" s="44" t="s">
        <v>2</v>
      </c>
      <c r="C169" s="50">
        <v>-3216</v>
      </c>
      <c r="D169" s="63"/>
    </row>
    <row r="170" spans="1:4">
      <c r="A170" s="195" t="s">
        <v>33</v>
      </c>
      <c r="B170" s="195"/>
      <c r="C170" s="195"/>
      <c r="D170"/>
    </row>
    <row r="171" spans="1:4">
      <c r="A171" s="196" t="s">
        <v>14</v>
      </c>
      <c r="B171" s="196"/>
      <c r="C171" s="196"/>
      <c r="D171"/>
    </row>
    <row r="172" spans="1:4">
      <c r="A172" s="125" t="s">
        <v>21</v>
      </c>
      <c r="B172" s="12" t="s">
        <v>1</v>
      </c>
      <c r="C172" s="23">
        <f t="shared" ref="C172:C179" si="7">C174</f>
        <v>614.6</v>
      </c>
      <c r="D172"/>
    </row>
    <row r="173" spans="1:4">
      <c r="A173" s="10"/>
      <c r="B173" s="11" t="s">
        <v>2</v>
      </c>
      <c r="C173" s="23">
        <f t="shared" si="7"/>
        <v>614.6</v>
      </c>
      <c r="D173"/>
    </row>
    <row r="174" spans="1:4" s="42" customFormat="1">
      <c r="A174" s="33" t="s">
        <v>18</v>
      </c>
      <c r="B174" s="9" t="s">
        <v>1</v>
      </c>
      <c r="C174" s="29">
        <f t="shared" si="7"/>
        <v>614.6</v>
      </c>
    </row>
    <row r="175" spans="1:4" s="42" customFormat="1">
      <c r="A175" s="10" t="s">
        <v>19</v>
      </c>
      <c r="B175" s="11" t="s">
        <v>2</v>
      </c>
      <c r="C175" s="29">
        <f t="shared" si="7"/>
        <v>614.6</v>
      </c>
    </row>
    <row r="176" spans="1:4" s="42" customFormat="1">
      <c r="A176" s="16" t="s">
        <v>10</v>
      </c>
      <c r="B176" s="9" t="s">
        <v>1</v>
      </c>
      <c r="C176" s="23">
        <f t="shared" si="7"/>
        <v>614.6</v>
      </c>
    </row>
    <row r="177" spans="1:5" s="42" customFormat="1">
      <c r="A177" s="15"/>
      <c r="B177" s="11" t="s">
        <v>2</v>
      </c>
      <c r="C177" s="23">
        <f t="shared" si="7"/>
        <v>614.6</v>
      </c>
    </row>
    <row r="178" spans="1:5" s="42" customFormat="1">
      <c r="A178" s="76" t="s">
        <v>22</v>
      </c>
      <c r="B178" s="17" t="s">
        <v>1</v>
      </c>
      <c r="C178" s="23">
        <f t="shared" si="7"/>
        <v>614.6</v>
      </c>
    </row>
    <row r="179" spans="1:5" s="42" customFormat="1">
      <c r="A179" s="26"/>
      <c r="B179" s="18" t="s">
        <v>2</v>
      </c>
      <c r="C179" s="23">
        <f t="shared" si="7"/>
        <v>614.6</v>
      </c>
    </row>
    <row r="180" spans="1:5" s="42" customFormat="1">
      <c r="A180" s="34" t="s">
        <v>23</v>
      </c>
      <c r="B180" s="17" t="s">
        <v>1</v>
      </c>
      <c r="C180" s="23">
        <f>C189</f>
        <v>614.6</v>
      </c>
    </row>
    <row r="181" spans="1:5" s="42" customFormat="1">
      <c r="A181" s="14"/>
      <c r="B181" s="18" t="s">
        <v>2</v>
      </c>
      <c r="C181" s="23">
        <f>C190</f>
        <v>614.6</v>
      </c>
    </row>
    <row r="182" spans="1:5" s="42" customFormat="1">
      <c r="A182" s="180" t="s">
        <v>32</v>
      </c>
      <c r="B182" s="180"/>
      <c r="C182" s="180"/>
    </row>
    <row r="183" spans="1:5" s="42" customFormat="1">
      <c r="A183" s="24" t="s">
        <v>14</v>
      </c>
      <c r="B183" s="17" t="s">
        <v>1</v>
      </c>
      <c r="C183" s="23">
        <f t="shared" ref="C183:C190" si="8">C185</f>
        <v>614.6</v>
      </c>
      <c r="E183" s="72"/>
    </row>
    <row r="184" spans="1:5" s="42" customFormat="1">
      <c r="A184" s="25" t="s">
        <v>15</v>
      </c>
      <c r="B184" s="18" t="s">
        <v>2</v>
      </c>
      <c r="C184" s="23">
        <f t="shared" si="8"/>
        <v>614.6</v>
      </c>
      <c r="E184" s="72"/>
    </row>
    <row r="185" spans="1:5" s="42" customFormat="1">
      <c r="A185" s="33" t="s">
        <v>18</v>
      </c>
      <c r="B185" s="12" t="s">
        <v>1</v>
      </c>
      <c r="C185" s="29">
        <f t="shared" si="8"/>
        <v>614.6</v>
      </c>
      <c r="E185" s="72"/>
    </row>
    <row r="186" spans="1:5" s="42" customFormat="1">
      <c r="A186" s="14" t="s">
        <v>9</v>
      </c>
      <c r="B186" s="11" t="s">
        <v>2</v>
      </c>
      <c r="C186" s="29">
        <f t="shared" si="8"/>
        <v>614.6</v>
      </c>
    </row>
    <row r="187" spans="1:5" s="42" customFormat="1">
      <c r="A187" s="16" t="s">
        <v>10</v>
      </c>
      <c r="B187" s="9" t="s">
        <v>1</v>
      </c>
      <c r="C187" s="23">
        <f t="shared" si="8"/>
        <v>614.6</v>
      </c>
    </row>
    <row r="188" spans="1:5" s="42" customFormat="1">
      <c r="A188" s="15"/>
      <c r="B188" s="11" t="s">
        <v>2</v>
      </c>
      <c r="C188" s="23">
        <f t="shared" si="8"/>
        <v>614.6</v>
      </c>
    </row>
    <row r="189" spans="1:5" s="72" customFormat="1" ht="15" customHeight="1">
      <c r="A189" s="134" t="s">
        <v>23</v>
      </c>
      <c r="B189" s="67" t="s">
        <v>1</v>
      </c>
      <c r="C189" s="50">
        <f t="shared" si="8"/>
        <v>614.6</v>
      </c>
    </row>
    <row r="190" spans="1:5" s="72" customFormat="1" ht="15" customHeight="1">
      <c r="A190" s="135"/>
      <c r="B190" s="44" t="s">
        <v>2</v>
      </c>
      <c r="C190" s="50">
        <f t="shared" si="8"/>
        <v>614.6</v>
      </c>
    </row>
    <row r="191" spans="1:5" s="127" customFormat="1" ht="25.5">
      <c r="A191" s="162" t="s">
        <v>40</v>
      </c>
      <c r="B191" s="97" t="s">
        <v>1</v>
      </c>
      <c r="C191" s="98">
        <f>C193+C195+C197+C199</f>
        <v>614.6</v>
      </c>
    </row>
    <row r="192" spans="1:5" s="127" customFormat="1">
      <c r="A192" s="101"/>
      <c r="B192" s="99" t="s">
        <v>2</v>
      </c>
      <c r="C192" s="98">
        <f>C194+C196+C198+C200</f>
        <v>614.6</v>
      </c>
    </row>
    <row r="193" spans="1:11" s="93" customFormat="1" ht="15">
      <c r="A193" s="163" t="s">
        <v>46</v>
      </c>
      <c r="B193" s="96" t="s">
        <v>1</v>
      </c>
      <c r="C193" s="50">
        <v>93.8</v>
      </c>
    </row>
    <row r="194" spans="1:11" s="93" customFormat="1">
      <c r="A194" s="126"/>
      <c r="B194" s="83" t="s">
        <v>2</v>
      </c>
      <c r="C194" s="50">
        <v>93.8</v>
      </c>
    </row>
    <row r="195" spans="1:11" s="48" customFormat="1" ht="15">
      <c r="A195" s="154" t="s">
        <v>47</v>
      </c>
      <c r="B195" s="68" t="s">
        <v>1</v>
      </c>
      <c r="C195" s="50">
        <v>93.8</v>
      </c>
      <c r="D195" s="63"/>
    </row>
    <row r="196" spans="1:11" s="48" customFormat="1">
      <c r="A196" s="51"/>
      <c r="B196" s="44" t="s">
        <v>2</v>
      </c>
      <c r="C196" s="50">
        <v>93.8</v>
      </c>
      <c r="D196" s="63"/>
    </row>
    <row r="197" spans="1:11" s="48" customFormat="1" ht="15">
      <c r="A197" s="154" t="s">
        <v>48</v>
      </c>
      <c r="B197" s="68" t="s">
        <v>1</v>
      </c>
      <c r="C197" s="50">
        <v>375</v>
      </c>
      <c r="D197" s="63"/>
    </row>
    <row r="198" spans="1:11" s="48" customFormat="1">
      <c r="A198" s="51"/>
      <c r="B198" s="44" t="s">
        <v>2</v>
      </c>
      <c r="C198" s="50">
        <v>375</v>
      </c>
      <c r="D198" s="63"/>
    </row>
    <row r="199" spans="1:11" s="93" customFormat="1" ht="15">
      <c r="A199" s="154" t="s">
        <v>50</v>
      </c>
      <c r="B199" s="94" t="s">
        <v>1</v>
      </c>
      <c r="C199" s="86">
        <v>52</v>
      </c>
    </row>
    <row r="200" spans="1:11" s="48" customFormat="1">
      <c r="A200" s="51"/>
      <c r="B200" s="44" t="s">
        <v>2</v>
      </c>
      <c r="C200" s="86">
        <v>52</v>
      </c>
      <c r="D200" s="63"/>
    </row>
    <row r="201" spans="1:11">
      <c r="A201" s="90" t="s">
        <v>27</v>
      </c>
      <c r="B201" s="55"/>
      <c r="C201" s="54"/>
      <c r="D201" s="49"/>
      <c r="E201" s="49"/>
      <c r="F201" s="49"/>
      <c r="G201" s="49"/>
      <c r="H201" s="49"/>
      <c r="I201" s="49"/>
      <c r="J201" s="13"/>
      <c r="K201" s="48"/>
    </row>
    <row r="202" spans="1:11">
      <c r="A202" s="80" t="s">
        <v>14</v>
      </c>
      <c r="B202" s="67" t="s">
        <v>1</v>
      </c>
      <c r="C202" s="23">
        <f>C204+C210</f>
        <v>88</v>
      </c>
      <c r="D202" s="49"/>
      <c r="E202" s="49"/>
      <c r="F202" s="49"/>
      <c r="G202" s="49"/>
      <c r="H202" s="49"/>
      <c r="I202" s="56"/>
    </row>
    <row r="203" spans="1:11">
      <c r="A203" s="51" t="s">
        <v>21</v>
      </c>
      <c r="B203" s="44" t="s">
        <v>2</v>
      </c>
      <c r="C203" s="23">
        <f>C205+C211</f>
        <v>88</v>
      </c>
      <c r="D203" s="46"/>
      <c r="E203" s="46"/>
      <c r="F203" s="46"/>
      <c r="G203" s="46"/>
      <c r="H203" s="46"/>
      <c r="I203" s="46"/>
      <c r="J203" s="13"/>
      <c r="K203" s="13"/>
    </row>
    <row r="204" spans="1:11">
      <c r="A204" s="33" t="s">
        <v>18</v>
      </c>
      <c r="B204" s="124" t="s">
        <v>1</v>
      </c>
      <c r="C204" s="29">
        <f>C206</f>
        <v>30</v>
      </c>
      <c r="D204" s="46"/>
      <c r="E204" s="52"/>
      <c r="F204" s="52"/>
      <c r="G204" s="52"/>
      <c r="H204" s="52"/>
      <c r="I204" s="52"/>
      <c r="J204" s="13"/>
      <c r="K204" s="13"/>
    </row>
    <row r="205" spans="1:11">
      <c r="A205" s="51" t="s">
        <v>19</v>
      </c>
      <c r="B205" s="118" t="s">
        <v>2</v>
      </c>
      <c r="C205" s="29">
        <f>C207</f>
        <v>30</v>
      </c>
      <c r="D205" s="46"/>
      <c r="E205" s="52"/>
      <c r="F205" s="52"/>
      <c r="G205" s="52"/>
      <c r="H205" s="52"/>
      <c r="I205" s="52"/>
      <c r="J205" s="13"/>
      <c r="K205" s="13"/>
    </row>
    <row r="206" spans="1:11">
      <c r="A206" s="16" t="s">
        <v>10</v>
      </c>
      <c r="B206" s="9" t="s">
        <v>1</v>
      </c>
      <c r="C206" s="23">
        <f>C208</f>
        <v>30</v>
      </c>
      <c r="D206" s="46"/>
      <c r="E206" s="52"/>
      <c r="F206" s="52"/>
      <c r="G206" s="52"/>
      <c r="H206" s="52"/>
      <c r="I206" s="52"/>
      <c r="J206" s="13"/>
      <c r="K206" s="13"/>
    </row>
    <row r="207" spans="1:11">
      <c r="A207" s="15"/>
      <c r="B207" s="11" t="s">
        <v>2</v>
      </c>
      <c r="C207" s="23">
        <f>C209</f>
        <v>30</v>
      </c>
      <c r="D207" s="46"/>
      <c r="E207" s="52"/>
      <c r="F207" s="52"/>
      <c r="G207" s="52"/>
      <c r="H207" s="52"/>
      <c r="I207" s="52"/>
      <c r="J207" s="13"/>
      <c r="K207" s="13"/>
    </row>
    <row r="208" spans="1:11">
      <c r="A208" s="169" t="s">
        <v>35</v>
      </c>
      <c r="B208" s="119" t="s">
        <v>1</v>
      </c>
      <c r="C208" s="23">
        <f>C242</f>
        <v>30</v>
      </c>
      <c r="D208" s="46"/>
      <c r="E208" s="52"/>
      <c r="F208" s="52"/>
      <c r="G208" s="52"/>
      <c r="H208" s="52"/>
      <c r="I208" s="52"/>
      <c r="J208" s="13"/>
      <c r="K208" s="13"/>
    </row>
    <row r="209" spans="1:11">
      <c r="A209" s="169"/>
      <c r="B209" s="119" t="s">
        <v>2</v>
      </c>
      <c r="C209" s="23">
        <f>C243</f>
        <v>30</v>
      </c>
      <c r="D209" s="46"/>
      <c r="E209" s="52"/>
      <c r="F209" s="52"/>
      <c r="G209" s="52"/>
      <c r="H209" s="52"/>
      <c r="I209" s="52"/>
      <c r="J209" s="13"/>
      <c r="K209" s="13"/>
    </row>
    <row r="210" spans="1:11">
      <c r="A210" s="170" t="s">
        <v>16</v>
      </c>
      <c r="B210" s="119" t="s">
        <v>1</v>
      </c>
      <c r="C210" s="29">
        <f>C212</f>
        <v>58</v>
      </c>
      <c r="D210" s="46"/>
      <c r="E210" s="46"/>
      <c r="F210" s="46"/>
      <c r="G210" s="46"/>
      <c r="H210" s="46"/>
      <c r="I210" s="46"/>
      <c r="J210" s="13"/>
      <c r="K210" s="13"/>
    </row>
    <row r="211" spans="1:11">
      <c r="A211" s="14" t="s">
        <v>9</v>
      </c>
      <c r="B211" s="44" t="s">
        <v>2</v>
      </c>
      <c r="C211" s="147">
        <f>C213</f>
        <v>58</v>
      </c>
      <c r="D211" s="46"/>
      <c r="E211" s="46"/>
      <c r="F211" s="46"/>
      <c r="G211" s="46"/>
      <c r="H211" s="46"/>
      <c r="I211" s="46"/>
      <c r="J211" s="13"/>
      <c r="K211" s="13"/>
    </row>
    <row r="212" spans="1:11">
      <c r="A212" s="16" t="s">
        <v>10</v>
      </c>
      <c r="B212" s="9" t="s">
        <v>1</v>
      </c>
      <c r="C212" s="23">
        <f>C214</f>
        <v>58</v>
      </c>
      <c r="D212" s="46"/>
      <c r="E212" s="46"/>
      <c r="F212" s="46"/>
      <c r="G212" s="46"/>
      <c r="H212" s="46"/>
      <c r="I212" s="46"/>
      <c r="J212" s="13"/>
      <c r="K212" s="13"/>
    </row>
    <row r="213" spans="1:11">
      <c r="A213" s="15"/>
      <c r="B213" s="11" t="s">
        <v>2</v>
      </c>
      <c r="C213" s="23">
        <f>C215</f>
        <v>58</v>
      </c>
      <c r="D213" s="46"/>
      <c r="E213" s="46"/>
      <c r="F213" s="46"/>
      <c r="G213" s="46"/>
      <c r="H213" s="46"/>
      <c r="I213" s="46"/>
      <c r="J213" s="13"/>
      <c r="K213" s="13"/>
    </row>
    <row r="214" spans="1:11" s="77" customFormat="1">
      <c r="A214" s="16" t="s">
        <v>35</v>
      </c>
      <c r="B214" s="68" t="s">
        <v>1</v>
      </c>
      <c r="C214" s="86">
        <f>C225</f>
        <v>58</v>
      </c>
    </row>
    <row r="215" spans="1:11" s="77" customFormat="1">
      <c r="A215" s="92"/>
      <c r="B215" s="44" t="s">
        <v>2</v>
      </c>
      <c r="C215" s="86">
        <f>C226</f>
        <v>58</v>
      </c>
    </row>
    <row r="216" spans="1:11">
      <c r="A216" s="192" t="s">
        <v>34</v>
      </c>
      <c r="B216" s="193"/>
      <c r="C216" s="194"/>
      <c r="D216"/>
      <c r="E216" s="48"/>
    </row>
    <row r="217" spans="1:11">
      <c r="A217" s="112" t="s">
        <v>14</v>
      </c>
      <c r="B217" s="67" t="s">
        <v>1</v>
      </c>
      <c r="C217" s="86">
        <f t="shared" ref="C217:C226" si="9">C219</f>
        <v>58</v>
      </c>
      <c r="D217"/>
      <c r="E217" s="72"/>
    </row>
    <row r="218" spans="1:11">
      <c r="A218" s="51" t="s">
        <v>15</v>
      </c>
      <c r="B218" s="44" t="s">
        <v>2</v>
      </c>
      <c r="C218" s="86">
        <f t="shared" si="9"/>
        <v>58</v>
      </c>
      <c r="D218"/>
      <c r="E218" s="72"/>
    </row>
    <row r="219" spans="1:11">
      <c r="A219" s="36" t="s">
        <v>16</v>
      </c>
      <c r="B219" s="67" t="s">
        <v>1</v>
      </c>
      <c r="C219" s="31">
        <f t="shared" si="9"/>
        <v>58</v>
      </c>
      <c r="D219"/>
    </row>
    <row r="220" spans="1:11">
      <c r="A220" s="14" t="s">
        <v>9</v>
      </c>
      <c r="B220" s="44" t="s">
        <v>2</v>
      </c>
      <c r="C220" s="31">
        <f t="shared" si="9"/>
        <v>58</v>
      </c>
      <c r="D220"/>
    </row>
    <row r="221" spans="1:11">
      <c r="A221" s="16" t="s">
        <v>10</v>
      </c>
      <c r="B221" s="9" t="s">
        <v>1</v>
      </c>
      <c r="C221" s="86">
        <f t="shared" si="9"/>
        <v>58</v>
      </c>
      <c r="D221"/>
    </row>
    <row r="222" spans="1:11">
      <c r="A222" s="15"/>
      <c r="B222" s="11" t="s">
        <v>2</v>
      </c>
      <c r="C222" s="86">
        <f t="shared" si="9"/>
        <v>58</v>
      </c>
      <c r="D222"/>
    </row>
    <row r="223" spans="1:11">
      <c r="A223" s="16" t="s">
        <v>22</v>
      </c>
      <c r="B223" s="9" t="s">
        <v>1</v>
      </c>
      <c r="C223" s="86">
        <f t="shared" si="9"/>
        <v>58</v>
      </c>
      <c r="D223"/>
    </row>
    <row r="224" spans="1:11">
      <c r="A224" s="15"/>
      <c r="B224" s="11" t="s">
        <v>2</v>
      </c>
      <c r="C224" s="86">
        <f t="shared" si="9"/>
        <v>58</v>
      </c>
      <c r="D224"/>
    </row>
    <row r="225" spans="1:10" s="77" customFormat="1">
      <c r="A225" s="85" t="s">
        <v>35</v>
      </c>
      <c r="B225" s="84" t="s">
        <v>1</v>
      </c>
      <c r="C225" s="31">
        <f t="shared" si="9"/>
        <v>58</v>
      </c>
    </row>
    <row r="226" spans="1:10" s="77" customFormat="1">
      <c r="A226" s="92"/>
      <c r="B226" s="79" t="s">
        <v>2</v>
      </c>
      <c r="C226" s="31">
        <f t="shared" si="9"/>
        <v>58</v>
      </c>
    </row>
    <row r="227" spans="1:10" s="70" customFormat="1">
      <c r="A227" s="114" t="s">
        <v>55</v>
      </c>
      <c r="B227" s="30" t="s">
        <v>1</v>
      </c>
      <c r="C227" s="29">
        <f>C229+C231</f>
        <v>58</v>
      </c>
    </row>
    <row r="228" spans="1:10" s="70" customFormat="1">
      <c r="A228" s="35"/>
      <c r="B228" s="32" t="s">
        <v>2</v>
      </c>
      <c r="C228" s="29">
        <f>C230+C232</f>
        <v>58</v>
      </c>
    </row>
    <row r="229" spans="1:10" s="91" customFormat="1" ht="31.5">
      <c r="A229" s="164" t="s">
        <v>56</v>
      </c>
      <c r="B229" s="121" t="s">
        <v>1</v>
      </c>
      <c r="C229" s="45">
        <v>46</v>
      </c>
    </row>
    <row r="230" spans="1:10" s="91" customFormat="1">
      <c r="A230" s="82"/>
      <c r="B230" s="73" t="s">
        <v>2</v>
      </c>
      <c r="C230" s="45">
        <v>46</v>
      </c>
    </row>
    <row r="231" spans="1:10" s="91" customFormat="1" ht="28.5" customHeight="1">
      <c r="A231" s="165" t="s">
        <v>57</v>
      </c>
      <c r="B231" s="121" t="s">
        <v>1</v>
      </c>
      <c r="C231" s="45">
        <v>12</v>
      </c>
    </row>
    <row r="232" spans="1:10" s="91" customFormat="1">
      <c r="A232" s="82"/>
      <c r="B232" s="73" t="s">
        <v>2</v>
      </c>
      <c r="C232" s="45">
        <v>12</v>
      </c>
    </row>
    <row r="233" spans="1:10">
      <c r="A233" s="144" t="s">
        <v>29</v>
      </c>
      <c r="B233" s="145"/>
      <c r="C233" s="144"/>
      <c r="D233" s="49"/>
      <c r="E233" s="49"/>
      <c r="F233" s="49"/>
      <c r="G233" s="49"/>
      <c r="H233" s="49"/>
      <c r="I233" s="49"/>
      <c r="J233" s="13"/>
    </row>
    <row r="234" spans="1:10">
      <c r="A234" s="78" t="s">
        <v>14</v>
      </c>
      <c r="B234" s="67" t="s">
        <v>1</v>
      </c>
      <c r="C234" s="29">
        <f>C236</f>
        <v>30</v>
      </c>
      <c r="D234" s="46"/>
      <c r="E234" s="87"/>
      <c r="F234" s="46"/>
      <c r="G234" s="46"/>
      <c r="H234" s="46"/>
      <c r="I234" s="46"/>
      <c r="J234" s="13"/>
    </row>
    <row r="235" spans="1:10">
      <c r="A235" s="51" t="s">
        <v>15</v>
      </c>
      <c r="B235" s="44" t="s">
        <v>2</v>
      </c>
      <c r="C235" s="29">
        <f>C237</f>
        <v>30</v>
      </c>
      <c r="D235" s="46"/>
      <c r="E235" s="87"/>
      <c r="F235" s="46"/>
      <c r="G235" s="46"/>
      <c r="H235" s="46"/>
      <c r="I235" s="46"/>
      <c r="J235" s="13"/>
    </row>
    <row r="236" spans="1:10" s="72" customFormat="1" ht="15" customHeight="1">
      <c r="A236" s="110" t="s">
        <v>18</v>
      </c>
      <c r="B236" s="67" t="s">
        <v>1</v>
      </c>
      <c r="C236" s="115">
        <f t="shared" ref="C236:C245" si="10">C238</f>
        <v>30</v>
      </c>
    </row>
    <row r="237" spans="1:10" s="72" customFormat="1" ht="15" customHeight="1">
      <c r="A237" s="111" t="s">
        <v>19</v>
      </c>
      <c r="B237" s="44" t="s">
        <v>2</v>
      </c>
      <c r="C237" s="115">
        <f t="shared" si="10"/>
        <v>30</v>
      </c>
    </row>
    <row r="238" spans="1:10" s="72" customFormat="1" ht="13.5" customHeight="1">
      <c r="A238" s="188" t="s">
        <v>10</v>
      </c>
      <c r="B238" s="67" t="s">
        <v>1</v>
      </c>
      <c r="C238" s="50">
        <f t="shared" si="10"/>
        <v>30</v>
      </c>
    </row>
    <row r="239" spans="1:10" s="72" customFormat="1" ht="14.25" customHeight="1">
      <c r="A239" s="189"/>
      <c r="B239" s="44" t="s">
        <v>2</v>
      </c>
      <c r="C239" s="50">
        <f t="shared" si="10"/>
        <v>30</v>
      </c>
    </row>
    <row r="240" spans="1:10">
      <c r="A240" s="16" t="s">
        <v>22</v>
      </c>
      <c r="B240" s="9" t="s">
        <v>1</v>
      </c>
      <c r="C240" s="86">
        <f t="shared" si="10"/>
        <v>30</v>
      </c>
      <c r="D240"/>
    </row>
    <row r="241" spans="1:53">
      <c r="A241" s="15"/>
      <c r="B241" s="11" t="s">
        <v>2</v>
      </c>
      <c r="C241" s="86">
        <f t="shared" si="10"/>
        <v>30</v>
      </c>
      <c r="D241"/>
    </row>
    <row r="242" spans="1:53" s="70" customFormat="1">
      <c r="A242" s="85" t="s">
        <v>35</v>
      </c>
      <c r="B242" s="30" t="s">
        <v>1</v>
      </c>
      <c r="C242" s="29">
        <f t="shared" si="10"/>
        <v>30</v>
      </c>
      <c r="D242" s="74"/>
      <c r="E242" s="74"/>
      <c r="F242" s="74"/>
      <c r="G242" s="74"/>
      <c r="H242" s="74"/>
      <c r="I242" s="74"/>
      <c r="J242" s="75"/>
    </row>
    <row r="243" spans="1:53" s="70" customFormat="1">
      <c r="A243" s="35"/>
      <c r="B243" s="32" t="s">
        <v>2</v>
      </c>
      <c r="C243" s="29">
        <f t="shared" si="10"/>
        <v>30</v>
      </c>
      <c r="D243" s="74"/>
      <c r="E243" s="74"/>
      <c r="F243" s="74"/>
      <c r="G243" s="74"/>
      <c r="H243" s="74"/>
      <c r="I243" s="74"/>
      <c r="J243" s="75"/>
    </row>
    <row r="244" spans="1:53" ht="14.25">
      <c r="A244" s="143" t="s">
        <v>58</v>
      </c>
      <c r="B244" s="9" t="s">
        <v>1</v>
      </c>
      <c r="C244" s="23">
        <f t="shared" si="10"/>
        <v>30</v>
      </c>
    </row>
    <row r="245" spans="1:53">
      <c r="A245" s="10"/>
      <c r="B245" s="11" t="s">
        <v>2</v>
      </c>
      <c r="C245" s="23">
        <f t="shared" si="10"/>
        <v>30</v>
      </c>
    </row>
    <row r="246" spans="1:53" s="48" customFormat="1" ht="15">
      <c r="A246" s="154" t="s">
        <v>59</v>
      </c>
      <c r="B246" s="68" t="s">
        <v>1</v>
      </c>
      <c r="C246" s="50">
        <v>30</v>
      </c>
      <c r="D246" s="63"/>
    </row>
    <row r="247" spans="1:53">
      <c r="A247" s="10"/>
      <c r="B247" s="11" t="s">
        <v>2</v>
      </c>
      <c r="C247" s="23">
        <v>30</v>
      </c>
    </row>
    <row r="248" spans="1:53" s="63" customFormat="1">
      <c r="A248" s="122"/>
      <c r="B248" s="161"/>
      <c r="C248" s="46"/>
    </row>
    <row r="249" spans="1:53" s="63" customFormat="1">
      <c r="A249" s="122"/>
      <c r="B249" s="161"/>
      <c r="C249" s="46"/>
    </row>
    <row r="250" spans="1:53" s="63" customFormat="1">
      <c r="A250" s="122"/>
      <c r="B250" s="161"/>
      <c r="C250" s="46"/>
    </row>
    <row r="251" spans="1:53">
      <c r="A251" s="190"/>
      <c r="B251" s="191"/>
      <c r="C251" s="191"/>
    </row>
    <row r="252" spans="1:53">
      <c r="A252" s="190"/>
      <c r="B252" s="191"/>
      <c r="C252" s="191"/>
    </row>
    <row r="253" spans="1:53">
      <c r="A253" s="155"/>
      <c r="B253" s="156"/>
      <c r="C253" s="156"/>
    </row>
    <row r="254" spans="1:53" s="42" customFormat="1">
      <c r="A254" s="155"/>
      <c r="B254" s="156"/>
      <c r="C254" s="156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</row>
    <row r="255" spans="1:53" s="42" customFormat="1">
      <c r="A255" s="155"/>
      <c r="B255" s="156"/>
      <c r="C255" s="156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</row>
    <row r="256" spans="1:53" s="42" customFormat="1">
      <c r="A256" s="48"/>
      <c r="B256" s="1"/>
      <c r="C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</row>
    <row r="257" spans="1:53" s="42" customFormat="1">
      <c r="A257" s="48"/>
      <c r="B257" s="1"/>
      <c r="C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</row>
    <row r="258" spans="1:53" s="42" customFormat="1">
      <c r="A258" s="48"/>
      <c r="B258" s="1"/>
      <c r="C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</row>
    <row r="265" spans="1:53" s="42" customFormat="1">
      <c r="A265" s="19"/>
      <c r="B265" s="1"/>
      <c r="C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</row>
    <row r="266" spans="1:53" s="42" customFormat="1">
      <c r="A266" s="19"/>
      <c r="B266" s="1"/>
      <c r="C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</row>
  </sheetData>
  <mergeCells count="16">
    <mergeCell ref="A238:A239"/>
    <mergeCell ref="A251:C251"/>
    <mergeCell ref="A252:C252"/>
    <mergeCell ref="A107:C107"/>
    <mergeCell ref="A216:C216"/>
    <mergeCell ref="A170:C170"/>
    <mergeCell ref="A171:C171"/>
    <mergeCell ref="A182:C182"/>
    <mergeCell ref="A74:C74"/>
    <mergeCell ref="A95:C95"/>
    <mergeCell ref="A151:C151"/>
    <mergeCell ref="A1:C1"/>
    <mergeCell ref="A2:C2"/>
    <mergeCell ref="A7:C7"/>
    <mergeCell ref="C10:C12"/>
    <mergeCell ref="A63:C63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23 februarie 2023 </vt:lpstr>
      <vt:lpstr>'23 februarie 2023 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2023-02-15T11:12:29Z</cp:lastPrinted>
  <dcterms:created xsi:type="dcterms:W3CDTF">2003-05-13T09:24:28Z</dcterms:created>
  <dcterms:modified xsi:type="dcterms:W3CDTF">2023-03-07T07:12:48Z</dcterms:modified>
</cp:coreProperties>
</file>